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496"/>
  </bookViews>
  <sheets>
    <sheet name="9 месяцев 2018" sheetId="2" r:id="rId1"/>
  </sheets>
  <calcPr calcId="145621"/>
</workbook>
</file>

<file path=xl/calcChain.xml><?xml version="1.0" encoding="utf-8"?>
<calcChain xmlns="http://schemas.openxmlformats.org/spreadsheetml/2006/main">
  <c r="I23" i="2" l="1"/>
  <c r="I24" i="2"/>
  <c r="I28" i="2"/>
  <c r="H26" i="2"/>
  <c r="H25" i="2" s="1"/>
  <c r="I25" i="2" s="1"/>
  <c r="G26" i="2"/>
  <c r="G25" i="2" s="1"/>
  <c r="I19" i="2"/>
  <c r="H15" i="2"/>
  <c r="G15" i="2"/>
  <c r="G14" i="2"/>
  <c r="I26" i="2" l="1"/>
  <c r="I15" i="2"/>
  <c r="G11" i="2"/>
  <c r="H14" i="2"/>
  <c r="I14" i="2" l="1"/>
  <c r="H11" i="2"/>
  <c r="I11" i="2" s="1"/>
</calcChain>
</file>

<file path=xl/sharedStrings.xml><?xml version="1.0" encoding="utf-8"?>
<sst xmlns="http://schemas.openxmlformats.org/spreadsheetml/2006/main" count="106" uniqueCount="59">
  <si>
    <t>Отчет о финансовом обеспечении муниципальной программы</t>
  </si>
  <si>
    <r>
      <t>«</t>
    </r>
    <r>
      <rPr>
        <u/>
        <sz val="12"/>
        <color theme="1"/>
        <rFont val="Times New Roman"/>
        <family val="1"/>
        <charset val="204"/>
      </rPr>
      <t xml:space="preserve">Обеспечение общественной безопасности населения и территории  </t>
    </r>
  </si>
  <si>
    <t xml:space="preserve">Грязинского муниципального района Липецкой области на 2014 – 2020 годы» </t>
  </si>
  <si>
    <t>ГРБС</t>
  </si>
  <si>
    <t>РзПр</t>
  </si>
  <si>
    <t>ЦСР</t>
  </si>
  <si>
    <t xml:space="preserve">Годовой план </t>
  </si>
  <si>
    <t>% исполнения</t>
  </si>
  <si>
    <t>отдел по мобилизационной работе и делам ГО, ЧС администрации района</t>
  </si>
  <si>
    <t>Х</t>
  </si>
  <si>
    <t>Подпрограмма 1: «Осуществление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2020 годы»</t>
  </si>
  <si>
    <t>Всего</t>
  </si>
  <si>
    <t xml:space="preserve">Основное мероприятие 1 подпрограммы 1: Создание в целях гражданской обороны     запасов индивидуальных  средств защиты и средств радиационно-химической  разведки и контроля     </t>
  </si>
  <si>
    <t>-</t>
  </si>
  <si>
    <r>
      <t xml:space="preserve">Основное мероприятие 2 подпрограммы 1: </t>
    </r>
    <r>
      <rPr>
        <sz val="10"/>
        <color rgb="FF000000"/>
        <rFont val="Times New Roman"/>
        <family val="1"/>
        <charset val="204"/>
      </rPr>
      <t>Создание в целях гражданской обороны запасов материально-технических, продовольственных и медицинских средств</t>
    </r>
  </si>
  <si>
    <r>
      <t xml:space="preserve">Основное мероприятие 3 подпрограммы 1: </t>
    </r>
    <r>
      <rPr>
        <sz val="10"/>
        <color rgb="FF000000"/>
        <rFont val="Times New Roman"/>
        <family val="1"/>
        <charset val="204"/>
      </rPr>
      <t>Проведение командно-штабных учений, тренировок, тактико-специальных учений и комплексных учений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  </r>
  </si>
  <si>
    <r>
      <t>Основное мероприятие 4 подпрограммы 1:</t>
    </r>
    <r>
      <rPr>
        <sz val="10"/>
        <color rgb="FF000000"/>
        <rFont val="Times New Roman"/>
        <family val="1"/>
        <charset val="204"/>
      </rPr>
      <t xml:space="preserve">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  </r>
  </si>
  <si>
    <r>
      <t>Основное мероприятие 5 подпрограммы 1:</t>
    </r>
    <r>
      <rPr>
        <sz val="10"/>
        <color rgb="FF00000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  </r>
  </si>
  <si>
    <r>
      <t>Основное мероприятие 6 подпрограммы 1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Проведение смотров-конкурсов «Юный спасатель», «Лучшая добровольная пожарная дружина», </t>
    </r>
    <r>
      <rPr>
        <sz val="10"/>
        <color rgb="FF000000"/>
        <rFont val="Times New Roman"/>
        <family val="1"/>
        <charset val="204"/>
      </rPr>
      <t>на лучшее сельское поселение в вопросах ГО, ЧС, пожарной безопасности и безопасности людей на водных объектах</t>
    </r>
  </si>
  <si>
    <t>Основное мероприятие 7 подпрограммы 1: Подготовка населения Грязинского муниципального района к защите от чрезвычайных ситуаций природного и техногенного характера и действиям по сигналам  ГО</t>
  </si>
  <si>
    <t>Основное мероприятие 8 подпрограммы 1: Финансовое обеспечение муниципального казённого учреждения «Единая дежурно-диспетчерская служба Грязинского муниципального района»</t>
  </si>
  <si>
    <t>Подпрограмма 2 «Профилактика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2020 годы»</t>
  </si>
  <si>
    <t xml:space="preserve">Основное мероприятие 1 подпрограммы 2: Противодействие идеологии терроризма и экстремизма. </t>
  </si>
  <si>
    <t xml:space="preserve">Основное мероприятие 2 подпрограммы 2:Поддержание в технически исправном состоянии и абонентская плата за доступ в сеть VPN средств видеонаблюдения и фиксации системы «Безопасный город» </t>
  </si>
  <si>
    <t>Основное мероприятие 3 подпрограммы 2: Проведение учений и тренировок на предприятиях и учреждениях района по действиям персонала при чрезвычайных ситуациях, вызванных террористическим актом</t>
  </si>
  <si>
    <t>Основное мероприятие 4 подпрограммы 2: Подготовка населения Грязинского муниципального района к защите от террористических актов и предупреждения экстремистской деятельности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</si>
  <si>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</si>
  <si>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Начальник отдела по мобилизационной работе и делам ГО, ЧС</t>
  </si>
  <si>
    <t>В.Е.Васильчиков</t>
  </si>
  <si>
    <t>Наименование подпрограмм, основных мероприятий</t>
  </si>
  <si>
    <t>№ п/п</t>
  </si>
  <si>
    <t>Код бюджетной классификации</t>
  </si>
  <si>
    <t>Ответственный исполнитель, соисполнитель</t>
  </si>
  <si>
    <t>Программа: «Обеспечение общественной безопасности населения и территории Грязинского муниципального района Липецкой области на 2014 – 2020 годы»</t>
  </si>
  <si>
    <t xml:space="preserve"> 2018 год</t>
  </si>
  <si>
    <t>2018 год</t>
  </si>
  <si>
    <t>Расходы отчетного периода 2018 года (тыс. руб.)</t>
  </si>
  <si>
    <t>Причины низкого освоения средств районного бюджета*</t>
  </si>
  <si>
    <t>0510199999</t>
  </si>
  <si>
    <t>0510299999</t>
  </si>
  <si>
    <t>0510399999</t>
  </si>
  <si>
    <t>0510499999</t>
  </si>
  <si>
    <t>0510599999</t>
  </si>
  <si>
    <t>0510699999</t>
  </si>
  <si>
    <t>0510799999</t>
  </si>
  <si>
    <t>0510800100</t>
  </si>
  <si>
    <t>0510800140</t>
  </si>
  <si>
    <t>0520199999</t>
  </si>
  <si>
    <t>0520299999</t>
  </si>
  <si>
    <t>0520399999</t>
  </si>
  <si>
    <t>0520499999</t>
  </si>
  <si>
    <t>0520599999</t>
  </si>
  <si>
    <t>*Указывается причина низкого освоения средств местного бюджета при кассовых расходах менее 70% - по итогам 9 месяцев</t>
  </si>
  <si>
    <t>за счет средств местного бюджета за 9 месяцев 2018 год.</t>
  </si>
  <si>
    <t>Факт 9 месяцев</t>
  </si>
  <si>
    <t xml:space="preserve">Экономия сложилась вследствие перечислений  услуг связи за сентябрь 2018 года в октябре 2018 года
</t>
  </si>
  <si>
    <t>Экономия сложилась вследствие выплаты заработной платы и перечислений страховых взносов, услуг связи за сентябрь 2018 года в октябре 2018 года</t>
  </si>
  <si>
    <t>0113</t>
  </si>
  <si>
    <t>0309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</si>
</sst>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3" fontId="0" fillId="0" borderId="0" xfId="1" applyFont="1"/>
    <xf numFmtId="43" fontId="0" fillId="0" borderId="0" xfId="0" applyNumberFormat="1"/>
    <xf numFmtId="0" fontId="11" fillId="0" borderId="0" xfId="0" applyFont="1" applyAlignment="1">
      <alignment vertical="center"/>
    </xf>
    <xf numFmtId="164" fontId="0" fillId="0" borderId="0" xfId="0" applyNumberFormat="1"/>
    <xf numFmtId="9" fontId="0" fillId="0" borderId="0" xfId="2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20" workbookViewId="0">
      <selection activeCell="C17" sqref="C17"/>
    </sheetView>
  </sheetViews>
  <sheetFormatPr defaultRowHeight="14.4" x14ac:dyDescent="0.3"/>
  <cols>
    <col min="1" max="1" width="4.109375" customWidth="1"/>
    <col min="2" max="2" width="39.6640625" customWidth="1"/>
    <col min="3" max="3" width="14.77734375" customWidth="1"/>
    <col min="6" max="6" width="12.33203125" customWidth="1"/>
    <col min="9" max="9" width="13.5546875" bestFit="1" customWidth="1"/>
    <col min="10" max="10" width="17.6640625" customWidth="1"/>
    <col min="14" max="14" width="14.33203125" bestFit="1" customWidth="1"/>
  </cols>
  <sheetData>
    <row r="1" spans="1:10" ht="15.6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5.6" x14ac:dyDescent="0.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5.6" x14ac:dyDescent="0.3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ht="15.6" x14ac:dyDescent="0.3">
      <c r="A4" s="9" t="s">
        <v>53</v>
      </c>
      <c r="B4" s="9"/>
      <c r="C4" s="9"/>
      <c r="D4" s="9"/>
      <c r="E4" s="9"/>
      <c r="F4" s="9"/>
      <c r="G4" s="9"/>
      <c r="H4" s="9"/>
      <c r="I4" s="9"/>
      <c r="J4" s="9"/>
    </row>
    <row r="5" spans="1:10" ht="15.6" x14ac:dyDescent="0.3">
      <c r="A5" s="1"/>
    </row>
    <row r="6" spans="1:10" x14ac:dyDescent="0.3">
      <c r="A6" s="10" t="s">
        <v>30</v>
      </c>
      <c r="B6" s="10" t="s">
        <v>29</v>
      </c>
      <c r="C6" s="10" t="s">
        <v>32</v>
      </c>
      <c r="D6" s="10" t="s">
        <v>31</v>
      </c>
      <c r="E6" s="10"/>
      <c r="F6" s="10"/>
      <c r="G6" s="10" t="s">
        <v>36</v>
      </c>
      <c r="H6" s="10"/>
      <c r="I6" s="10"/>
      <c r="J6" s="10" t="s">
        <v>37</v>
      </c>
    </row>
    <row r="7" spans="1:10" x14ac:dyDescent="0.3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25.2" customHeight="1" x14ac:dyDescent="0.3">
      <c r="A8" s="10"/>
      <c r="B8" s="10"/>
      <c r="C8" s="10"/>
      <c r="D8" s="10" t="s">
        <v>3</v>
      </c>
      <c r="E8" s="10" t="s">
        <v>4</v>
      </c>
      <c r="F8" s="10" t="s">
        <v>5</v>
      </c>
      <c r="G8" s="11" t="s">
        <v>6</v>
      </c>
      <c r="H8" s="11" t="s">
        <v>54</v>
      </c>
      <c r="I8" s="10" t="s">
        <v>7</v>
      </c>
      <c r="J8" s="10"/>
    </row>
    <row r="9" spans="1:10" ht="19.2" customHeight="1" x14ac:dyDescent="0.3">
      <c r="A9" s="10"/>
      <c r="B9" s="10"/>
      <c r="C9" s="10"/>
      <c r="D9" s="10"/>
      <c r="E9" s="10"/>
      <c r="F9" s="10"/>
      <c r="G9" s="11" t="s">
        <v>35</v>
      </c>
      <c r="H9" s="11" t="s">
        <v>34</v>
      </c>
      <c r="I9" s="10"/>
      <c r="J9" s="10"/>
    </row>
    <row r="10" spans="1:10" x14ac:dyDescent="0.3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</row>
    <row r="11" spans="1:10" ht="27.6" customHeight="1" x14ac:dyDescent="0.3">
      <c r="A11" s="10">
        <v>1</v>
      </c>
      <c r="B11" s="12" t="s">
        <v>33</v>
      </c>
      <c r="C11" s="13" t="s">
        <v>8</v>
      </c>
      <c r="D11" s="13">
        <v>702</v>
      </c>
      <c r="E11" s="13" t="s">
        <v>9</v>
      </c>
      <c r="F11" s="14" t="s">
        <v>9</v>
      </c>
      <c r="G11" s="15">
        <f>G14+G25</f>
        <v>4345.8</v>
      </c>
      <c r="H11" s="15">
        <f>H14+H25</f>
        <v>3013.3999999999996</v>
      </c>
      <c r="I11" s="15">
        <f>H11*100/G11</f>
        <v>69.340512678908354</v>
      </c>
      <c r="J11" s="16"/>
    </row>
    <row r="12" spans="1:10" ht="28.2" customHeight="1" x14ac:dyDescent="0.3">
      <c r="A12" s="10"/>
      <c r="B12" s="12"/>
      <c r="C12" s="13"/>
      <c r="D12" s="13"/>
      <c r="E12" s="13"/>
      <c r="F12" s="14"/>
      <c r="G12" s="15"/>
      <c r="H12" s="15"/>
      <c r="I12" s="15"/>
      <c r="J12" s="16"/>
    </row>
    <row r="13" spans="1:10" ht="25.8" customHeight="1" x14ac:dyDescent="0.3">
      <c r="A13" s="10"/>
      <c r="B13" s="12"/>
      <c r="C13" s="13"/>
      <c r="D13" s="13"/>
      <c r="E13" s="13"/>
      <c r="F13" s="14"/>
      <c r="G13" s="15"/>
      <c r="H13" s="15"/>
      <c r="I13" s="15"/>
      <c r="J13" s="16"/>
    </row>
    <row r="14" spans="1:10" x14ac:dyDescent="0.3">
      <c r="A14" s="10">
        <v>2</v>
      </c>
      <c r="B14" s="17" t="s">
        <v>10</v>
      </c>
      <c r="C14" s="18" t="s">
        <v>11</v>
      </c>
      <c r="D14" s="19">
        <v>702</v>
      </c>
      <c r="E14" s="20" t="s">
        <v>58</v>
      </c>
      <c r="F14" s="20" t="s">
        <v>9</v>
      </c>
      <c r="G14" s="21">
        <f>G15</f>
        <v>3501.8</v>
      </c>
      <c r="H14" s="21">
        <f>H15</f>
        <v>2380.6</v>
      </c>
      <c r="I14" s="21">
        <f>H14*100/G14</f>
        <v>67.982180592837963</v>
      </c>
      <c r="J14" s="22"/>
    </row>
    <row r="15" spans="1:10" ht="112.2" customHeight="1" x14ac:dyDescent="0.3">
      <c r="A15" s="10"/>
      <c r="B15" s="17"/>
      <c r="C15" s="19" t="s">
        <v>8</v>
      </c>
      <c r="D15" s="19">
        <v>702</v>
      </c>
      <c r="E15" s="20" t="s">
        <v>58</v>
      </c>
      <c r="F15" s="20" t="s">
        <v>9</v>
      </c>
      <c r="G15" s="21">
        <f>SUM(G16:G24)</f>
        <v>3501.8</v>
      </c>
      <c r="H15" s="21">
        <f>SUM(H16:H24)</f>
        <v>2380.6</v>
      </c>
      <c r="I15" s="21">
        <f>H15*100/G15</f>
        <v>67.982180592837963</v>
      </c>
      <c r="J15" s="23" t="s">
        <v>56</v>
      </c>
    </row>
    <row r="16" spans="1:10" ht="79.2" x14ac:dyDescent="0.3">
      <c r="A16" s="11">
        <v>3</v>
      </c>
      <c r="B16" s="24" t="s">
        <v>12</v>
      </c>
      <c r="C16" s="19" t="s">
        <v>8</v>
      </c>
      <c r="D16" s="19">
        <v>702</v>
      </c>
      <c r="E16" s="20" t="s">
        <v>58</v>
      </c>
      <c r="F16" s="20" t="s">
        <v>38</v>
      </c>
      <c r="G16" s="25" t="s">
        <v>13</v>
      </c>
      <c r="H16" s="26"/>
      <c r="I16" s="26"/>
      <c r="J16" s="22"/>
    </row>
    <row r="17" spans="1:16" ht="79.2" x14ac:dyDescent="0.3">
      <c r="A17" s="11">
        <v>4</v>
      </c>
      <c r="B17" s="24" t="s">
        <v>14</v>
      </c>
      <c r="C17" s="19" t="s">
        <v>8</v>
      </c>
      <c r="D17" s="19">
        <v>702</v>
      </c>
      <c r="E17" s="20" t="s">
        <v>58</v>
      </c>
      <c r="F17" s="20" t="s">
        <v>39</v>
      </c>
      <c r="G17" s="25" t="s">
        <v>13</v>
      </c>
      <c r="H17" s="26"/>
      <c r="I17" s="26"/>
      <c r="J17" s="22"/>
    </row>
    <row r="18" spans="1:16" ht="105.6" x14ac:dyDescent="0.3">
      <c r="A18" s="11">
        <v>5</v>
      </c>
      <c r="B18" s="24" t="s">
        <v>15</v>
      </c>
      <c r="C18" s="19" t="s">
        <v>8</v>
      </c>
      <c r="D18" s="19">
        <v>702</v>
      </c>
      <c r="E18" s="20" t="s">
        <v>58</v>
      </c>
      <c r="F18" s="20" t="s">
        <v>40</v>
      </c>
      <c r="G18" s="25" t="s">
        <v>13</v>
      </c>
      <c r="H18" s="26"/>
      <c r="I18" s="26"/>
      <c r="J18" s="22"/>
    </row>
    <row r="19" spans="1:16" ht="83.4" customHeight="1" x14ac:dyDescent="0.3">
      <c r="A19" s="11">
        <v>6</v>
      </c>
      <c r="B19" s="24" t="s">
        <v>16</v>
      </c>
      <c r="C19" s="19" t="s">
        <v>8</v>
      </c>
      <c r="D19" s="19">
        <v>702</v>
      </c>
      <c r="E19" s="20" t="s">
        <v>58</v>
      </c>
      <c r="F19" s="20" t="s">
        <v>41</v>
      </c>
      <c r="G19" s="21">
        <v>35</v>
      </c>
      <c r="H19" s="21">
        <v>23</v>
      </c>
      <c r="I19" s="21">
        <f>H19*100/G19</f>
        <v>65.714285714285708</v>
      </c>
      <c r="J19" s="27" t="s">
        <v>55</v>
      </c>
    </row>
    <row r="20" spans="1:16" ht="99" customHeight="1" x14ac:dyDescent="0.3">
      <c r="A20" s="11">
        <v>7</v>
      </c>
      <c r="B20" s="24" t="s">
        <v>17</v>
      </c>
      <c r="C20" s="19" t="s">
        <v>8</v>
      </c>
      <c r="D20" s="19">
        <v>702</v>
      </c>
      <c r="E20" s="20" t="s">
        <v>58</v>
      </c>
      <c r="F20" s="20" t="s">
        <v>42</v>
      </c>
      <c r="G20" s="25" t="s">
        <v>13</v>
      </c>
      <c r="H20" s="26"/>
      <c r="I20" s="26"/>
      <c r="J20" s="22"/>
    </row>
    <row r="21" spans="1:16" ht="79.2" x14ac:dyDescent="0.3">
      <c r="A21" s="11">
        <v>8</v>
      </c>
      <c r="B21" s="24" t="s">
        <v>18</v>
      </c>
      <c r="C21" s="19" t="s">
        <v>8</v>
      </c>
      <c r="D21" s="19">
        <v>702</v>
      </c>
      <c r="E21" s="20" t="s">
        <v>58</v>
      </c>
      <c r="F21" s="20" t="s">
        <v>43</v>
      </c>
      <c r="G21" s="25" t="s">
        <v>13</v>
      </c>
      <c r="H21" s="26"/>
      <c r="I21" s="26"/>
      <c r="J21" s="22"/>
    </row>
    <row r="22" spans="1:16" ht="79.2" x14ac:dyDescent="0.3">
      <c r="A22" s="11">
        <v>9</v>
      </c>
      <c r="B22" s="24" t="s">
        <v>19</v>
      </c>
      <c r="C22" s="19" t="s">
        <v>8</v>
      </c>
      <c r="D22" s="19">
        <v>702</v>
      </c>
      <c r="E22" s="20" t="s">
        <v>58</v>
      </c>
      <c r="F22" s="20" t="s">
        <v>44</v>
      </c>
      <c r="G22" s="25" t="s">
        <v>13</v>
      </c>
      <c r="H22" s="26"/>
      <c r="I22" s="26"/>
      <c r="J22" s="22"/>
    </row>
    <row r="23" spans="1:16" ht="57" customHeight="1" x14ac:dyDescent="0.3">
      <c r="A23" s="10">
        <v>10</v>
      </c>
      <c r="B23" s="28" t="s">
        <v>20</v>
      </c>
      <c r="C23" s="13" t="s">
        <v>8</v>
      </c>
      <c r="D23" s="34">
        <v>702</v>
      </c>
      <c r="E23" s="35" t="s">
        <v>58</v>
      </c>
      <c r="F23" s="35" t="s">
        <v>45</v>
      </c>
      <c r="G23" s="36">
        <v>1500</v>
      </c>
      <c r="H23" s="37">
        <v>996.3</v>
      </c>
      <c r="I23" s="37">
        <f>H23*100/G23</f>
        <v>66.42</v>
      </c>
      <c r="J23" s="16" t="s">
        <v>56</v>
      </c>
      <c r="M23" s="6"/>
      <c r="N23" s="6"/>
      <c r="O23" s="7"/>
    </row>
    <row r="24" spans="1:16" ht="55.2" customHeight="1" x14ac:dyDescent="0.3">
      <c r="A24" s="10"/>
      <c r="B24" s="28"/>
      <c r="C24" s="13"/>
      <c r="D24" s="30">
        <v>702</v>
      </c>
      <c r="E24" s="31" t="s">
        <v>58</v>
      </c>
      <c r="F24" s="31" t="s">
        <v>46</v>
      </c>
      <c r="G24" s="32">
        <v>1966.8</v>
      </c>
      <c r="H24" s="33">
        <v>1361.3</v>
      </c>
      <c r="I24" s="33">
        <f>H24*100/G24</f>
        <v>69.213951596501929</v>
      </c>
      <c r="J24" s="16"/>
      <c r="N24" s="3"/>
      <c r="P24" s="4"/>
    </row>
    <row r="25" spans="1:16" x14ac:dyDescent="0.3">
      <c r="A25" s="10">
        <v>11</v>
      </c>
      <c r="B25" s="17" t="s">
        <v>21</v>
      </c>
      <c r="C25" s="24" t="s">
        <v>11</v>
      </c>
      <c r="D25" s="19">
        <v>702</v>
      </c>
      <c r="E25" s="20" t="s">
        <v>57</v>
      </c>
      <c r="F25" s="20" t="s">
        <v>9</v>
      </c>
      <c r="G25" s="21">
        <f>G26</f>
        <v>844</v>
      </c>
      <c r="H25" s="21">
        <f>H26</f>
        <v>632.79999999999995</v>
      </c>
      <c r="I25" s="21">
        <f>H25*100/G25</f>
        <v>74.976303317535539</v>
      </c>
      <c r="J25" s="29"/>
    </row>
    <row r="26" spans="1:16" ht="79.2" x14ac:dyDescent="0.3">
      <c r="A26" s="10"/>
      <c r="B26" s="17"/>
      <c r="C26" s="19" t="s">
        <v>8</v>
      </c>
      <c r="D26" s="19">
        <v>702</v>
      </c>
      <c r="E26" s="20" t="s">
        <v>57</v>
      </c>
      <c r="F26" s="20" t="s">
        <v>9</v>
      </c>
      <c r="G26" s="21">
        <f>SUM(G27:G31)</f>
        <v>844</v>
      </c>
      <c r="H26" s="21">
        <f>SUM(H27:H31)</f>
        <v>632.79999999999995</v>
      </c>
      <c r="I26" s="21">
        <f>H26*100/G26</f>
        <v>74.976303317535539</v>
      </c>
      <c r="J26" s="22"/>
    </row>
    <row r="27" spans="1:16" ht="79.2" x14ac:dyDescent="0.3">
      <c r="A27" s="11">
        <v>12</v>
      </c>
      <c r="B27" s="24" t="s">
        <v>22</v>
      </c>
      <c r="C27" s="19" t="s">
        <v>8</v>
      </c>
      <c r="D27" s="19">
        <v>702</v>
      </c>
      <c r="E27" s="20" t="s">
        <v>57</v>
      </c>
      <c r="F27" s="20" t="s">
        <v>47</v>
      </c>
      <c r="G27" s="25" t="s">
        <v>13</v>
      </c>
      <c r="H27" s="26"/>
      <c r="I27" s="26"/>
      <c r="J27" s="22"/>
    </row>
    <row r="28" spans="1:16" ht="79.2" x14ac:dyDescent="0.3">
      <c r="A28" s="11">
        <v>13</v>
      </c>
      <c r="B28" s="24" t="s">
        <v>23</v>
      </c>
      <c r="C28" s="19" t="s">
        <v>8</v>
      </c>
      <c r="D28" s="19">
        <v>702</v>
      </c>
      <c r="E28" s="20" t="s">
        <v>57</v>
      </c>
      <c r="F28" s="20" t="s">
        <v>48</v>
      </c>
      <c r="G28" s="21">
        <v>844</v>
      </c>
      <c r="H28" s="21">
        <v>632.79999999999995</v>
      </c>
      <c r="I28" s="21">
        <f>H28*100/G28</f>
        <v>74.976303317535539</v>
      </c>
      <c r="J28" s="22"/>
    </row>
    <row r="29" spans="1:16" ht="79.2" x14ac:dyDescent="0.3">
      <c r="A29" s="11">
        <v>14</v>
      </c>
      <c r="B29" s="24" t="s">
        <v>24</v>
      </c>
      <c r="C29" s="19" t="s">
        <v>8</v>
      </c>
      <c r="D29" s="19">
        <v>702</v>
      </c>
      <c r="E29" s="20" t="s">
        <v>57</v>
      </c>
      <c r="F29" s="20" t="s">
        <v>49</v>
      </c>
      <c r="G29" s="25" t="s">
        <v>13</v>
      </c>
      <c r="H29" s="25"/>
      <c r="I29" s="25"/>
      <c r="J29" s="22"/>
    </row>
    <row r="30" spans="1:16" ht="79.2" x14ac:dyDescent="0.3">
      <c r="A30" s="11">
        <v>15</v>
      </c>
      <c r="B30" s="24" t="s">
        <v>25</v>
      </c>
      <c r="C30" s="19" t="s">
        <v>8</v>
      </c>
      <c r="D30" s="19">
        <v>702</v>
      </c>
      <c r="E30" s="20" t="s">
        <v>57</v>
      </c>
      <c r="F30" s="20" t="s">
        <v>50</v>
      </c>
      <c r="G30" s="25" t="s">
        <v>13</v>
      </c>
      <c r="H30" s="25"/>
      <c r="I30" s="25"/>
      <c r="J30" s="22"/>
    </row>
    <row r="31" spans="1:16" ht="79.2" x14ac:dyDescent="0.3">
      <c r="A31" s="11">
        <v>16</v>
      </c>
      <c r="B31" s="24" t="s">
        <v>26</v>
      </c>
      <c r="C31" s="19" t="s">
        <v>8</v>
      </c>
      <c r="D31" s="19">
        <v>702</v>
      </c>
      <c r="E31" s="20" t="s">
        <v>57</v>
      </c>
      <c r="F31" s="20" t="s">
        <v>51</v>
      </c>
      <c r="G31" s="25" t="s">
        <v>13</v>
      </c>
      <c r="H31" s="25"/>
      <c r="I31" s="25"/>
      <c r="J31" s="22"/>
    </row>
    <row r="32" spans="1:16" ht="16.8" x14ac:dyDescent="0.3">
      <c r="A32" s="5" t="s">
        <v>52</v>
      </c>
    </row>
    <row r="33" spans="1:9" ht="15.6" x14ac:dyDescent="0.3">
      <c r="A33" s="1"/>
    </row>
    <row r="34" spans="1:9" ht="15.6" x14ac:dyDescent="0.3">
      <c r="A34" s="2" t="s">
        <v>27</v>
      </c>
      <c r="I34" s="2" t="s">
        <v>28</v>
      </c>
    </row>
  </sheetData>
  <mergeCells count="32">
    <mergeCell ref="J23:J24"/>
    <mergeCell ref="A25:A26"/>
    <mergeCell ref="B25:B26"/>
    <mergeCell ref="A14:A15"/>
    <mergeCell ref="B14:B15"/>
    <mergeCell ref="A23:A24"/>
    <mergeCell ref="B23:B24"/>
    <mergeCell ref="C23:C24"/>
    <mergeCell ref="F11:F13"/>
    <mergeCell ref="G11:G13"/>
    <mergeCell ref="H11:H13"/>
    <mergeCell ref="I11:I13"/>
    <mergeCell ref="J11:J13"/>
    <mergeCell ref="A11:A13"/>
    <mergeCell ref="B11:B13"/>
    <mergeCell ref="C11:C13"/>
    <mergeCell ref="D11:D13"/>
    <mergeCell ref="E11:E13"/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  <mergeCell ref="D8:D9"/>
    <mergeCell ref="E8:E9"/>
    <mergeCell ref="F8:F9"/>
    <mergeCell ref="I8:I9"/>
  </mergeCells>
  <pageMargins left="0.70866141732283472" right="0.70866141732283472" top="0.7480314960629921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2018-10-08T08:41:57Z</cp:lastPrinted>
  <dcterms:created xsi:type="dcterms:W3CDTF">2018-02-02T07:44:43Z</dcterms:created>
  <dcterms:modified xsi:type="dcterms:W3CDTF">2018-10-08T08:46:11Z</dcterms:modified>
</cp:coreProperties>
</file>