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6" windowWidth="19440" windowHeight="8496" activeTab="3"/>
  </bookViews>
  <sheets>
    <sheet name="Приложение 7" sheetId="2" r:id="rId1"/>
    <sheet name="Приложение 8" sheetId="3" r:id="rId2"/>
    <sheet name="Приложение 9" sheetId="4" r:id="rId3"/>
    <sheet name="приложение 10" sheetId="5" r:id="rId4"/>
  </sheets>
  <definedNames>
    <definedName name="_xlnm._FilterDatabase" localSheetId="2" hidden="1">'Приложение 9'!$C$1:$C$80</definedName>
  </definedNames>
  <calcPr calcId="145621"/>
</workbook>
</file>

<file path=xl/calcChain.xml><?xml version="1.0" encoding="utf-8"?>
<calcChain xmlns="http://schemas.openxmlformats.org/spreadsheetml/2006/main">
  <c r="H13" i="2" l="1"/>
  <c r="G13" i="2"/>
  <c r="G11" i="2" s="1"/>
  <c r="H12" i="2"/>
  <c r="G12" i="2"/>
  <c r="I12" i="2"/>
  <c r="I13" i="2"/>
  <c r="H11" i="2"/>
  <c r="C13" i="2"/>
  <c r="I18" i="2"/>
  <c r="A2" i="5" l="1"/>
  <c r="D19" i="4" l="1"/>
  <c r="E19" i="4"/>
  <c r="D20" i="4"/>
  <c r="E20" i="4"/>
  <c r="D16" i="4"/>
  <c r="E16" i="4"/>
  <c r="D17" i="4"/>
  <c r="E17" i="4"/>
  <c r="D52" i="4"/>
  <c r="E52" i="4"/>
  <c r="E53" i="4"/>
  <c r="D53" i="4"/>
  <c r="D46" i="4"/>
  <c r="E46" i="4"/>
  <c r="E47" i="4"/>
  <c r="D47" i="4"/>
  <c r="E48" i="4"/>
  <c r="D48" i="4"/>
  <c r="E54" i="4"/>
  <c r="D54" i="4"/>
  <c r="B30" i="3"/>
  <c r="B51" i="4"/>
  <c r="I19" i="2"/>
  <c r="E51" i="4" l="1"/>
  <c r="D51" i="4"/>
  <c r="D22" i="4"/>
  <c r="E22" i="4"/>
  <c r="E23" i="4"/>
  <c r="D23" i="4"/>
  <c r="E24" i="4"/>
  <c r="D24" i="4"/>
  <c r="D18" i="4" s="1"/>
  <c r="D28" i="4"/>
  <c r="E28" i="4"/>
  <c r="E29" i="4"/>
  <c r="D29" i="4"/>
  <c r="E30" i="4"/>
  <c r="D30" i="4"/>
  <c r="D34" i="4"/>
  <c r="E34" i="4"/>
  <c r="E35" i="4"/>
  <c r="D35" i="4"/>
  <c r="E36" i="4"/>
  <c r="D36" i="4"/>
  <c r="D40" i="4"/>
  <c r="E40" i="4"/>
  <c r="E41" i="4"/>
  <c r="D41" i="4"/>
  <c r="E42" i="4"/>
  <c r="D42" i="4"/>
  <c r="D64" i="4"/>
  <c r="E64" i="4"/>
  <c r="E65" i="4"/>
  <c r="D65" i="4"/>
  <c r="E66" i="4"/>
  <c r="D66" i="4"/>
  <c r="D70" i="4"/>
  <c r="E70" i="4"/>
  <c r="E71" i="4"/>
  <c r="D71" i="4"/>
  <c r="E72" i="4"/>
  <c r="D72" i="4"/>
  <c r="E76" i="4"/>
  <c r="E77" i="4"/>
  <c r="D76" i="4"/>
  <c r="D77" i="4"/>
  <c r="E78" i="4"/>
  <c r="D78" i="4"/>
  <c r="E61" i="4"/>
  <c r="D61" i="4"/>
  <c r="E62" i="4"/>
  <c r="D62" i="4"/>
  <c r="B75" i="4"/>
  <c r="B69" i="4"/>
  <c r="B63" i="4"/>
  <c r="B57" i="4"/>
  <c r="B45" i="4"/>
  <c r="B39" i="4"/>
  <c r="B33" i="4"/>
  <c r="B27" i="4"/>
  <c r="B21" i="4"/>
  <c r="B15" i="4"/>
  <c r="B9" i="4"/>
  <c r="A2" i="4"/>
  <c r="A2" i="3"/>
  <c r="G34" i="3"/>
  <c r="G35" i="3"/>
  <c r="F34" i="3"/>
  <c r="F35" i="3"/>
  <c r="B42" i="3"/>
  <c r="B39" i="3"/>
  <c r="B36" i="3"/>
  <c r="B33" i="3"/>
  <c r="B27" i="3"/>
  <c r="B24" i="3"/>
  <c r="B21" i="3"/>
  <c r="B18" i="3"/>
  <c r="B15" i="3"/>
  <c r="B12" i="3"/>
  <c r="B9" i="3"/>
  <c r="G13" i="3"/>
  <c r="G14" i="3"/>
  <c r="F13" i="3"/>
  <c r="F14" i="3"/>
  <c r="E18" i="4" l="1"/>
  <c r="D12" i="4"/>
  <c r="E60" i="4"/>
  <c r="D60" i="4"/>
  <c r="E58" i="4"/>
  <c r="D58" i="4"/>
  <c r="E59" i="4"/>
  <c r="D59" i="4"/>
  <c r="H20" i="2" l="1"/>
  <c r="G20" i="2"/>
  <c r="G10" i="2" s="1"/>
  <c r="E11" i="3" l="1"/>
  <c r="E10" i="3" s="1"/>
  <c r="E9" i="3" s="1"/>
  <c r="E14" i="3"/>
  <c r="E13" i="3" s="1"/>
  <c r="E12" i="3" s="1"/>
  <c r="E17" i="3"/>
  <c r="E16" i="3" s="1"/>
  <c r="E15" i="3" s="1"/>
  <c r="E20" i="3"/>
  <c r="E19" i="3" s="1"/>
  <c r="E18" i="3" s="1"/>
  <c r="E23" i="3"/>
  <c r="E22" i="3" s="1"/>
  <c r="E21" i="3" s="1"/>
  <c r="E26" i="3"/>
  <c r="E25" i="3" s="1"/>
  <c r="E24" i="3" s="1"/>
  <c r="E29" i="3"/>
  <c r="E28" i="3" s="1"/>
  <c r="E27" i="3" s="1"/>
  <c r="E32" i="3"/>
  <c r="E31" i="3" s="1"/>
  <c r="E30" i="3" s="1"/>
  <c r="E35" i="3"/>
  <c r="E34" i="3" s="1"/>
  <c r="E33" i="3" s="1"/>
  <c r="E38" i="3"/>
  <c r="E37" i="3" s="1"/>
  <c r="E36" i="3" s="1"/>
  <c r="E41" i="3"/>
  <c r="E40" i="3" s="1"/>
  <c r="E39" i="3" s="1"/>
  <c r="E44" i="3"/>
  <c r="E43" i="3" s="1"/>
  <c r="E42" i="3" s="1"/>
  <c r="I11" i="2" l="1"/>
  <c r="H10" i="2"/>
  <c r="I10" i="2" l="1"/>
  <c r="E75" i="4"/>
  <c r="D75" i="4"/>
  <c r="E69" i="4"/>
  <c r="D69" i="4"/>
  <c r="E63" i="4"/>
  <c r="D63" i="4"/>
  <c r="E45" i="4"/>
  <c r="D45" i="4"/>
  <c r="E39" i="4"/>
  <c r="D39" i="4"/>
  <c r="E33" i="4"/>
  <c r="D33" i="4"/>
  <c r="E27" i="4"/>
  <c r="D27" i="4"/>
  <c r="E21" i="4"/>
  <c r="D21" i="4"/>
  <c r="D15" i="4" l="1"/>
  <c r="E15" i="4"/>
  <c r="E57" i="4"/>
  <c r="D57" i="4"/>
  <c r="D10" i="4"/>
  <c r="E10" i="4"/>
  <c r="D11" i="4"/>
  <c r="E11" i="4"/>
  <c r="E12" i="4"/>
  <c r="D13" i="4"/>
  <c r="E13" i="4"/>
  <c r="D14" i="4"/>
  <c r="E14" i="4"/>
  <c r="G10" i="3"/>
  <c r="F10" i="3"/>
  <c r="G15" i="3"/>
  <c r="F15" i="3"/>
  <c r="F12" i="3" s="1"/>
  <c r="G18" i="3"/>
  <c r="F18" i="3"/>
  <c r="G21" i="3"/>
  <c r="F21" i="3"/>
  <c r="G24" i="3"/>
  <c r="F24" i="3"/>
  <c r="G27" i="3"/>
  <c r="F27" i="3"/>
  <c r="G30" i="3"/>
  <c r="F30" i="3"/>
  <c r="G36" i="3"/>
  <c r="G33" i="3" s="1"/>
  <c r="F36" i="3"/>
  <c r="F39" i="3"/>
  <c r="G39" i="3"/>
  <c r="G42" i="3"/>
  <c r="F42" i="3"/>
  <c r="D9" i="4" l="1"/>
  <c r="E9" i="4"/>
  <c r="F33" i="3"/>
  <c r="G12" i="3"/>
  <c r="G9" i="3"/>
  <c r="G11" i="3"/>
  <c r="F11" i="3"/>
  <c r="F9" i="3" l="1"/>
</calcChain>
</file>

<file path=xl/sharedStrings.xml><?xml version="1.0" encoding="utf-8"?>
<sst xmlns="http://schemas.openxmlformats.org/spreadsheetml/2006/main" count="224" uniqueCount="86">
  <si>
    <t>Отчет о финансовом обеспечении муниципальной программы</t>
  </si>
  <si>
    <t>ГРБС</t>
  </si>
  <si>
    <t>РзПр</t>
  </si>
  <si>
    <t>ЦСР</t>
  </si>
  <si>
    <t xml:space="preserve">Годовой план </t>
  </si>
  <si>
    <t>% исполнения</t>
  </si>
  <si>
    <t>отдел по мобилизационной работе и делам ГО, ЧС администрации района</t>
  </si>
  <si>
    <t>Всего</t>
  </si>
  <si>
    <t>Начальник отдела по мобилизационной работе и делам ГО, ЧС</t>
  </si>
  <si>
    <t>Наименование подпрограмм, основных мероприятий</t>
  </si>
  <si>
    <t>№ п/п</t>
  </si>
  <si>
    <t>Код бюджетной классификации</t>
  </si>
  <si>
    <t>Ответственный исполнитель, соисполнитель</t>
  </si>
  <si>
    <t>0113</t>
  </si>
  <si>
    <t>Источники ресурсного обеспечения</t>
  </si>
  <si>
    <t xml:space="preserve"> годовой план</t>
  </si>
  <si>
    <t xml:space="preserve">факт </t>
  </si>
  <si>
    <t>Расходы (тыс.руб.)</t>
  </si>
  <si>
    <t>План отчетного периода</t>
  </si>
  <si>
    <t>Федеральный бюджет</t>
  </si>
  <si>
    <t>Областной бюджет</t>
  </si>
  <si>
    <t>федеральный бюджет</t>
  </si>
  <si>
    <t>областной бюджет</t>
  </si>
  <si>
    <t>местный бюджет</t>
  </si>
  <si>
    <t>бюджеты поселений</t>
  </si>
  <si>
    <t>средства внебюджетных источников</t>
  </si>
  <si>
    <t>№ 
п/п</t>
  </si>
  <si>
    <t>Расходы отчетного периода 
(тыс. руб.)</t>
  </si>
  <si>
    <t>Причины низкого освоения средств районного бюджета*</t>
  </si>
  <si>
    <t>% 
исполнения</t>
  </si>
  <si>
    <t>×</t>
  </si>
  <si>
    <t>0310</t>
  </si>
  <si>
    <t>С.И.Рябинин</t>
  </si>
  <si>
    <t xml:space="preserve">Факт </t>
  </si>
  <si>
    <t>Факт</t>
  </si>
  <si>
    <r>
      <t>*</t>
    </r>
    <r>
      <rPr>
        <sz val="11"/>
        <color theme="1"/>
        <rFont val="Times New Roman"/>
        <family val="1"/>
        <charset val="204"/>
      </rPr>
      <t>Указывается причина низкого освоения средств местного бюджета при кассовых расходах менее 95% - по итогам года</t>
    </r>
  </si>
  <si>
    <t>08 0 00 00000</t>
  </si>
  <si>
    <t>Подпрограмма 1: "Профилактика терроризма, а также минимизация и (или) ликвидация последствий его проявлений на территории Грязинского муниципального района"</t>
  </si>
  <si>
    <t>08 1 00 00000</t>
  </si>
  <si>
    <t>08 1 01 00000</t>
  </si>
  <si>
    <t>08 1 02 00000</t>
  </si>
  <si>
    <t>08 1 03 00000</t>
  </si>
  <si>
    <t>08 1 05 00000</t>
  </si>
  <si>
    <t>08 1 04 00000</t>
  </si>
  <si>
    <r>
      <t xml:space="preserve">Основное мероприятие 6 подпрограммы 1: </t>
    </r>
    <r>
      <rPr>
        <sz val="10"/>
        <color theme="1"/>
        <rFont val="Times New Roman"/>
        <family val="1"/>
        <charset val="204"/>
      </rPr>
      <t>"Обеспечение выполнений требований к антитеррористической защищенности объектов, находящихся в муниципальной собственности или в ведении органов местного самоуправления"</t>
    </r>
  </si>
  <si>
    <t>08 1 06 00000</t>
  </si>
  <si>
    <t>Подпрограмма 2 "Реализация мер по предупреждению экстремистской деятельности, минимизация и (или) ликвидации проявлений экстремизма на территории Грязинского муниципального района"</t>
  </si>
  <si>
    <t>08 2 00 00000</t>
  </si>
  <si>
    <t>08 2 01 00000</t>
  </si>
  <si>
    <t>08 2 02 00000</t>
  </si>
  <si>
    <t>08 2 03 00000</t>
  </si>
  <si>
    <t>Основное мероприятие 1 подпрограммы 2:
Осуществление мероприятий по профилактике экстремизма в сферах межнациональных и межрелигиозных отношений</t>
  </si>
  <si>
    <t>Основное мероприятие 3 подпрограммы 1:
"Проведение учений и тренировок на предприятиях и учреждениях района по действиям персонала при ЧС, вызванных терактом"</t>
  </si>
  <si>
    <t>Основное мероприятие 4 подпрограммы 1:
"Организация работы антитеррористической комиссии и оперативного штаба Грязинского муниципального района"</t>
  </si>
  <si>
    <t>Основное мероприятие 2 подпрограммы 2:
"Осуществление в образовательных учреждениях, на объектах культуры, физической культуры и спорта мероприятий патриотической направленности, лекций, классных часов, инструктажей по вопросам профилактики экстремизма"</t>
  </si>
  <si>
    <t>Основное мероприятие 1 подпрограммы 1: 
"Подготовка населения Грязинского муниципального района к защите от террористических актов"</t>
  </si>
  <si>
    <r>
      <t xml:space="preserve">Основное мероприятие 2 подпрограммы 1: 
</t>
    </r>
    <r>
      <rPr>
        <sz val="10"/>
        <color rgb="FF000000"/>
        <rFont val="Times New Roman"/>
        <family val="1"/>
        <charset val="204"/>
      </rPr>
      <t>"Пропаганда антитеррористической деятельности, профилактика терроризма в Грязинском муниципальном районе"</t>
    </r>
  </si>
  <si>
    <t>Основное мероприятие 5 подпрограммы 1: 
"Поддержка в технически исправном состоянии и абонентская плата за доступ в VPN средств наблюдения и фиксации системы "Безопасный город"</t>
  </si>
  <si>
    <t>Основное мероприятие 3 подпрограммы 2: 
"Разработка, изготовление и распространение в местах массового скопления людей информационных материалов (плакатов, памяток) и информирование населения по вопросам противодействия экстремизму"</t>
  </si>
  <si>
    <t>Отчет о достижении значений индикаторов целей, показателей задач муниципальной программы</t>
  </si>
  <si>
    <t>(наименование муниципальной программы)</t>
  </si>
  <si>
    <t>Наименование целей, индикаторов, задач, показателей, подпрограмм, основных мероприятий</t>
  </si>
  <si>
    <t>Единица измерения</t>
  </si>
  <si>
    <t>Значения индикаторов и показателей</t>
  </si>
  <si>
    <t>Обоснование отклонений значений индикатора, показателя на конец года (при наличии)</t>
  </si>
  <si>
    <t>Фактическое значение по итогам года, предшествующего отчетному</t>
  </si>
  <si>
    <t>План</t>
  </si>
  <si>
    <t>%</t>
  </si>
  <si>
    <t>ед.</t>
  </si>
  <si>
    <t xml:space="preserve">Индикатор 1
Удовлетворенность населения деятельностью органов местного самоуправления попрофилактики и противодействию терроризму и экстремизму
</t>
  </si>
  <si>
    <t>Показатель 1 задачи 1 
Доля бюджетных учреждений, оснащенных инженерно-техническими средствами по обеспечению выполнения требований к антитеррористической защищенности объектов, от общей численности бюджетных учреждений</t>
  </si>
  <si>
    <t xml:space="preserve">Показатель 1 задачи 2 
Количество мероприятий пропагандистской направленности в сфере антитеррористической и противоэкстремисткой деятельности </t>
  </si>
  <si>
    <t>показатель выполнен</t>
  </si>
  <si>
    <t>1102</t>
  </si>
  <si>
    <t>МАУ ФОК "Дельфин"</t>
  </si>
  <si>
    <t>ИТОГО</t>
  </si>
  <si>
    <t>ВСЕГО</t>
  </si>
  <si>
    <t>"Профилактика терроризма и экстремизма, а также минимизация и (или) ликвидация последствий их проявлений в Грязинском муниципальном районе на 2022 - 2027 годы"</t>
  </si>
  <si>
    <t>за счет средств местного бюджета за 2024 год</t>
  </si>
  <si>
    <t>2024 год</t>
  </si>
  <si>
    <t xml:space="preserve"> 2024 год</t>
  </si>
  <si>
    <t>Программа: "Профилактика терроризма и экстремизма, а также минимизация и (или) ликвидация последствий их проявлений в Грязинском муниципальном районе на 2022 - 2027 годы"</t>
  </si>
  <si>
    <t>за счет средств иных источников за 2024 год</t>
  </si>
  <si>
    <t>Расходы отчетного периода 2024 года, (тыс.руб.)</t>
  </si>
  <si>
    <t>за счет средств всех источников за 2024 год</t>
  </si>
  <si>
    <t>Отчетный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</si>
</sst>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2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9" fontId="7" fillId="0" borderId="1" xfId="2" applyFont="1" applyBorder="1"/>
    <xf numFmtId="43" fontId="7" fillId="0" borderId="1" xfId="1" applyFont="1" applyBorder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9" fontId="6" fillId="0" borderId="1" xfId="2" applyFont="1" applyBorder="1"/>
    <xf numFmtId="0" fontId="6" fillId="0" borderId="0" xfId="0" applyFont="1"/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9" fontId="14" fillId="0" borderId="1" xfId="2" applyFont="1" applyBorder="1"/>
    <xf numFmtId="0" fontId="14" fillId="0" borderId="0" xfId="0" applyFont="1"/>
    <xf numFmtId="43" fontId="14" fillId="0" borderId="1" xfId="0" applyNumberFormat="1" applyFont="1" applyBorder="1"/>
    <xf numFmtId="165" fontId="14" fillId="0" borderId="1" xfId="0" applyNumberFormat="1" applyFont="1" applyBorder="1"/>
    <xf numFmtId="43" fontId="6" fillId="0" borderId="1" xfId="0" applyNumberFormat="1" applyFont="1" applyBorder="1"/>
    <xf numFmtId="0" fontId="6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165" fontId="6" fillId="0" borderId="1" xfId="1" applyNumberFormat="1" applyFont="1" applyBorder="1"/>
    <xf numFmtId="165" fontId="14" fillId="0" borderId="1" xfId="1" applyNumberFormat="1" applyFont="1" applyBorder="1"/>
    <xf numFmtId="165" fontId="7" fillId="0" borderId="1" xfId="1" applyNumberFormat="1" applyFont="1" applyBorder="1"/>
    <xf numFmtId="49" fontId="7" fillId="0" borderId="1" xfId="0" applyNumberFormat="1" applyFont="1" applyBorder="1" applyAlignment="1">
      <alignment horizontal="center" vertical="center"/>
    </xf>
    <xf numFmtId="9" fontId="15" fillId="0" borderId="1" xfId="2" applyFont="1" applyBorder="1" applyAlignment="1">
      <alignment horizontal="center" vertical="center" wrapText="1"/>
    </xf>
    <xf numFmtId="9" fontId="5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6" fillId="0" borderId="0" xfId="0" applyFont="1"/>
    <xf numFmtId="0" fontId="18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top" wrapText="1"/>
    </xf>
    <xf numFmtId="0" fontId="18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9" fillId="0" borderId="0" xfId="0" applyFont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49" fontId="14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 wrapText="1"/>
    </xf>
    <xf numFmtId="9" fontId="3" fillId="0" borderId="1" xfId="2" applyFont="1" applyBorder="1" applyAlignment="1">
      <alignment horizontal="center" vertical="center" wrapText="1"/>
    </xf>
    <xf numFmtId="9" fontId="3" fillId="0" borderId="1" xfId="2" applyNumberFormat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15" fillId="0" borderId="1" xfId="1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165" fontId="3" fillId="0" borderId="1" xfId="1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14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14" fillId="0" borderId="3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43" fontId="1" fillId="0" borderId="0" xfId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22" fillId="0" borderId="0" xfId="0" applyFont="1" applyBorder="1" applyAlignment="1">
      <alignment horizontal="center"/>
    </xf>
    <xf numFmtId="0" fontId="3" fillId="0" borderId="0" xfId="0" applyFont="1" applyBorder="1" applyAlignment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11" workbookViewId="0">
      <selection activeCell="G20" sqref="G20"/>
    </sheetView>
  </sheetViews>
  <sheetFormatPr defaultRowHeight="14.4" x14ac:dyDescent="0.3"/>
  <cols>
    <col min="1" max="1" width="5.109375" customWidth="1"/>
    <col min="2" max="2" width="39.6640625" customWidth="1"/>
    <col min="3" max="3" width="18.33203125" customWidth="1"/>
    <col min="5" max="5" width="5.6640625" bestFit="1" customWidth="1"/>
    <col min="6" max="6" width="13" customWidth="1"/>
    <col min="7" max="8" width="10.33203125" bestFit="1" customWidth="1"/>
    <col min="9" max="9" width="9.6640625" customWidth="1"/>
    <col min="10" max="10" width="17.6640625" customWidth="1"/>
    <col min="14" max="14" width="14.33203125" bestFit="1" customWidth="1"/>
  </cols>
  <sheetData>
    <row r="1" spans="1:10" ht="15.6" x14ac:dyDescent="0.3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32.4" customHeight="1" x14ac:dyDescent="0.3">
      <c r="A2" s="74" t="s">
        <v>77</v>
      </c>
      <c r="B2" s="74"/>
      <c r="C2" s="74"/>
      <c r="D2" s="74"/>
      <c r="E2" s="74"/>
      <c r="F2" s="74"/>
      <c r="G2" s="74"/>
      <c r="H2" s="74"/>
      <c r="I2" s="74"/>
      <c r="J2" s="74"/>
    </row>
    <row r="3" spans="1:10" ht="15.6" x14ac:dyDescent="0.3">
      <c r="A3" s="73" t="s">
        <v>78</v>
      </c>
      <c r="B3" s="73"/>
      <c r="C3" s="73"/>
      <c r="D3" s="73"/>
      <c r="E3" s="73"/>
      <c r="F3" s="73"/>
      <c r="G3" s="73"/>
      <c r="H3" s="73"/>
      <c r="I3" s="73"/>
      <c r="J3" s="73"/>
    </row>
    <row r="4" spans="1:10" ht="15.6" x14ac:dyDescent="0.3">
      <c r="A4" s="36"/>
    </row>
    <row r="5" spans="1:10" x14ac:dyDescent="0.3">
      <c r="A5" s="75" t="s">
        <v>26</v>
      </c>
      <c r="B5" s="75" t="s">
        <v>9</v>
      </c>
      <c r="C5" s="75" t="s">
        <v>12</v>
      </c>
      <c r="D5" s="75" t="s">
        <v>11</v>
      </c>
      <c r="E5" s="75"/>
      <c r="F5" s="75"/>
      <c r="G5" s="75" t="s">
        <v>27</v>
      </c>
      <c r="H5" s="75"/>
      <c r="I5" s="75"/>
      <c r="J5" s="75" t="s">
        <v>28</v>
      </c>
    </row>
    <row r="6" spans="1:10" x14ac:dyDescent="0.3">
      <c r="A6" s="75"/>
      <c r="B6" s="75"/>
      <c r="C6" s="75"/>
      <c r="D6" s="75"/>
      <c r="E6" s="75"/>
      <c r="F6" s="75"/>
      <c r="G6" s="75"/>
      <c r="H6" s="75"/>
      <c r="I6" s="75"/>
      <c r="J6" s="75"/>
    </row>
    <row r="7" spans="1:10" x14ac:dyDescent="0.3">
      <c r="A7" s="75"/>
      <c r="B7" s="75"/>
      <c r="C7" s="75"/>
      <c r="D7" s="75" t="s">
        <v>1</v>
      </c>
      <c r="E7" s="75" t="s">
        <v>2</v>
      </c>
      <c r="F7" s="75" t="s">
        <v>3</v>
      </c>
      <c r="G7" s="35" t="s">
        <v>4</v>
      </c>
      <c r="H7" s="35" t="s">
        <v>33</v>
      </c>
      <c r="I7" s="75" t="s">
        <v>29</v>
      </c>
      <c r="J7" s="75"/>
    </row>
    <row r="8" spans="1:10" x14ac:dyDescent="0.3">
      <c r="A8" s="75"/>
      <c r="B8" s="75"/>
      <c r="C8" s="75"/>
      <c r="D8" s="75"/>
      <c r="E8" s="75"/>
      <c r="F8" s="75"/>
      <c r="G8" s="35" t="s">
        <v>79</v>
      </c>
      <c r="H8" s="35" t="s">
        <v>80</v>
      </c>
      <c r="I8" s="75"/>
      <c r="J8" s="75"/>
    </row>
    <row r="9" spans="1:10" x14ac:dyDescent="0.3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</row>
    <row r="10" spans="1:10" s="43" customFormat="1" ht="66" x14ac:dyDescent="0.3">
      <c r="A10" s="37">
        <v>1</v>
      </c>
      <c r="B10" s="38" t="s">
        <v>81</v>
      </c>
      <c r="C10" s="39" t="s">
        <v>76</v>
      </c>
      <c r="D10" s="40">
        <v>702</v>
      </c>
      <c r="E10" s="40" t="s">
        <v>30</v>
      </c>
      <c r="F10" s="41" t="s">
        <v>36</v>
      </c>
      <c r="G10" s="59">
        <f>G11+G20</f>
        <v>3158</v>
      </c>
      <c r="H10" s="59">
        <f>H11+H20</f>
        <v>3158</v>
      </c>
      <c r="I10" s="34">
        <f>H10/G10</f>
        <v>1</v>
      </c>
      <c r="J10" s="42"/>
    </row>
    <row r="11" spans="1:10" s="49" customFormat="1" x14ac:dyDescent="0.3">
      <c r="A11" s="67">
        <v>2</v>
      </c>
      <c r="B11" s="70" t="s">
        <v>37</v>
      </c>
      <c r="C11" s="46" t="s">
        <v>75</v>
      </c>
      <c r="D11" s="47">
        <v>702</v>
      </c>
      <c r="E11" s="48" t="s">
        <v>31</v>
      </c>
      <c r="F11" s="48" t="s">
        <v>38</v>
      </c>
      <c r="G11" s="60">
        <f>G12+G13</f>
        <v>3158</v>
      </c>
      <c r="H11" s="60">
        <f>H12+H13</f>
        <v>3158</v>
      </c>
      <c r="I11" s="33">
        <f>H11/G11</f>
        <v>1</v>
      </c>
      <c r="J11" s="47"/>
    </row>
    <row r="12" spans="1:10" s="49" customFormat="1" ht="60" x14ac:dyDescent="0.3">
      <c r="A12" s="68"/>
      <c r="B12" s="71"/>
      <c r="C12" s="46" t="s">
        <v>6</v>
      </c>
      <c r="D12" s="47">
        <v>702</v>
      </c>
      <c r="E12" s="48" t="s">
        <v>31</v>
      </c>
      <c r="F12" s="48" t="s">
        <v>38</v>
      </c>
      <c r="G12" s="60">
        <f>G14+G15+G16+G17+G18</f>
        <v>1158</v>
      </c>
      <c r="H12" s="60">
        <f>H14+H15+H16+H17+H18</f>
        <v>1158</v>
      </c>
      <c r="I12" s="33">
        <f t="shared" ref="I12:I13" si="0">H12/G12</f>
        <v>1</v>
      </c>
      <c r="J12" s="47"/>
    </row>
    <row r="13" spans="1:10" s="49" customFormat="1" x14ac:dyDescent="0.3">
      <c r="A13" s="69"/>
      <c r="B13" s="72"/>
      <c r="C13" s="46" t="str">
        <f>C19</f>
        <v>МАУ ФОК "Дельфин"</v>
      </c>
      <c r="D13" s="47">
        <v>702</v>
      </c>
      <c r="E13" s="48" t="s">
        <v>73</v>
      </c>
      <c r="F13" s="48" t="s">
        <v>38</v>
      </c>
      <c r="G13" s="60">
        <f>G19</f>
        <v>2000</v>
      </c>
      <c r="H13" s="60">
        <f>H19</f>
        <v>2000</v>
      </c>
      <c r="I13" s="33">
        <f t="shared" si="0"/>
        <v>1</v>
      </c>
      <c r="J13" s="47"/>
    </row>
    <row r="14" spans="1:10" ht="52.8" x14ac:dyDescent="0.3">
      <c r="A14" s="35">
        <v>3</v>
      </c>
      <c r="B14" s="50" t="s">
        <v>55</v>
      </c>
      <c r="C14" s="51" t="s">
        <v>6</v>
      </c>
      <c r="D14" s="3">
        <v>702</v>
      </c>
      <c r="E14" s="4" t="s">
        <v>31</v>
      </c>
      <c r="F14" s="4" t="s">
        <v>39</v>
      </c>
      <c r="G14" s="57">
        <v>0</v>
      </c>
      <c r="H14" s="54"/>
      <c r="I14" s="33"/>
      <c r="J14" s="3"/>
    </row>
    <row r="15" spans="1:10" ht="52.8" x14ac:dyDescent="0.3">
      <c r="A15" s="35">
        <v>4</v>
      </c>
      <c r="B15" s="50" t="s">
        <v>56</v>
      </c>
      <c r="C15" s="51" t="s">
        <v>6</v>
      </c>
      <c r="D15" s="3">
        <v>702</v>
      </c>
      <c r="E15" s="4" t="s">
        <v>31</v>
      </c>
      <c r="F15" s="4" t="s">
        <v>40</v>
      </c>
      <c r="G15" s="57">
        <v>0</v>
      </c>
      <c r="H15" s="6"/>
      <c r="I15" s="6"/>
      <c r="J15" s="3"/>
    </row>
    <row r="16" spans="1:10" ht="66" x14ac:dyDescent="0.3">
      <c r="A16" s="35">
        <v>5</v>
      </c>
      <c r="B16" s="50" t="s">
        <v>52</v>
      </c>
      <c r="C16" s="51" t="s">
        <v>6</v>
      </c>
      <c r="D16" s="3">
        <v>702</v>
      </c>
      <c r="E16" s="4" t="s">
        <v>31</v>
      </c>
      <c r="F16" s="4" t="s">
        <v>41</v>
      </c>
      <c r="G16" s="57">
        <v>0</v>
      </c>
      <c r="H16" s="6"/>
      <c r="I16" s="6"/>
      <c r="J16" s="3"/>
    </row>
    <row r="17" spans="1:10" ht="52.8" x14ac:dyDescent="0.3">
      <c r="A17" s="35">
        <v>6</v>
      </c>
      <c r="B17" s="50" t="s">
        <v>53</v>
      </c>
      <c r="C17" s="51" t="s">
        <v>6</v>
      </c>
      <c r="D17" s="3">
        <v>702</v>
      </c>
      <c r="E17" s="4" t="s">
        <v>31</v>
      </c>
      <c r="F17" s="4" t="s">
        <v>43</v>
      </c>
      <c r="G17" s="57">
        <v>0</v>
      </c>
      <c r="H17" s="5"/>
      <c r="I17" s="56"/>
      <c r="J17" s="58"/>
    </row>
    <row r="18" spans="1:10" ht="66" x14ac:dyDescent="0.3">
      <c r="A18" s="35">
        <v>7</v>
      </c>
      <c r="B18" s="50" t="s">
        <v>57</v>
      </c>
      <c r="C18" s="51" t="s">
        <v>6</v>
      </c>
      <c r="D18" s="3">
        <v>702</v>
      </c>
      <c r="E18" s="4" t="s">
        <v>31</v>
      </c>
      <c r="F18" s="4" t="s">
        <v>42</v>
      </c>
      <c r="G18" s="66">
        <v>1158</v>
      </c>
      <c r="H18" s="54">
        <v>1158</v>
      </c>
      <c r="I18" s="33">
        <f>H18/G18</f>
        <v>1</v>
      </c>
      <c r="J18" s="3"/>
    </row>
    <row r="19" spans="1:10" ht="79.2" x14ac:dyDescent="0.3">
      <c r="A19" s="35">
        <v>8</v>
      </c>
      <c r="B19" s="50" t="s">
        <v>44</v>
      </c>
      <c r="C19" s="51" t="s">
        <v>74</v>
      </c>
      <c r="D19" s="3">
        <v>702</v>
      </c>
      <c r="E19" s="4" t="s">
        <v>73</v>
      </c>
      <c r="F19" s="4" t="s">
        <v>45</v>
      </c>
      <c r="G19" s="66">
        <v>2000</v>
      </c>
      <c r="H19" s="54">
        <v>2000</v>
      </c>
      <c r="I19" s="33">
        <f>H19/G19</f>
        <v>1</v>
      </c>
      <c r="J19" s="3"/>
    </row>
    <row r="20" spans="1:10" s="49" customFormat="1" ht="82.8" x14ac:dyDescent="0.3">
      <c r="A20" s="44">
        <v>12</v>
      </c>
      <c r="B20" s="45" t="s">
        <v>46</v>
      </c>
      <c r="C20" s="46" t="s">
        <v>6</v>
      </c>
      <c r="D20" s="47">
        <v>702</v>
      </c>
      <c r="E20" s="48" t="s">
        <v>13</v>
      </c>
      <c r="F20" s="48" t="s">
        <v>47</v>
      </c>
      <c r="G20" s="60">
        <f>SUM(G21:G23)</f>
        <v>0</v>
      </c>
      <c r="H20" s="60">
        <f>SUM(H21:H23)</f>
        <v>0</v>
      </c>
      <c r="I20" s="33"/>
      <c r="J20" s="47"/>
    </row>
    <row r="21" spans="1:10" ht="52.8" x14ac:dyDescent="0.3">
      <c r="A21" s="35">
        <v>13</v>
      </c>
      <c r="B21" s="50" t="s">
        <v>51</v>
      </c>
      <c r="C21" s="51" t="s">
        <v>6</v>
      </c>
      <c r="D21" s="3">
        <v>702</v>
      </c>
      <c r="E21" s="4" t="s">
        <v>13</v>
      </c>
      <c r="F21" s="4" t="s">
        <v>48</v>
      </c>
      <c r="G21" s="57">
        <v>0</v>
      </c>
      <c r="H21" s="6"/>
      <c r="I21" s="6"/>
      <c r="J21" s="3"/>
    </row>
    <row r="22" spans="1:10" ht="92.4" x14ac:dyDescent="0.3">
      <c r="A22" s="35">
        <v>14</v>
      </c>
      <c r="B22" s="50" t="s">
        <v>54</v>
      </c>
      <c r="C22" s="51" t="s">
        <v>6</v>
      </c>
      <c r="D22" s="3">
        <v>702</v>
      </c>
      <c r="E22" s="4" t="s">
        <v>13</v>
      </c>
      <c r="F22" s="4" t="s">
        <v>49</v>
      </c>
      <c r="G22" s="57">
        <v>0</v>
      </c>
      <c r="H22" s="5"/>
      <c r="I22" s="55"/>
      <c r="J22" s="3"/>
    </row>
    <row r="23" spans="1:10" ht="79.2" x14ac:dyDescent="0.3">
      <c r="A23" s="35">
        <v>15</v>
      </c>
      <c r="B23" s="50" t="s">
        <v>58</v>
      </c>
      <c r="C23" s="51" t="s">
        <v>6</v>
      </c>
      <c r="D23" s="3">
        <v>702</v>
      </c>
      <c r="E23" s="4" t="s">
        <v>13</v>
      </c>
      <c r="F23" s="4" t="s">
        <v>50</v>
      </c>
      <c r="G23" s="66"/>
      <c r="H23" s="5"/>
      <c r="I23" s="55"/>
      <c r="J23" s="3"/>
    </row>
    <row r="24" spans="1:10" ht="16.8" x14ac:dyDescent="0.3">
      <c r="A24" s="2" t="s">
        <v>35</v>
      </c>
    </row>
    <row r="25" spans="1:10" ht="15.6" x14ac:dyDescent="0.3">
      <c r="A25" s="36"/>
    </row>
    <row r="26" spans="1:10" ht="15.6" x14ac:dyDescent="0.3">
      <c r="A26" s="1" t="s">
        <v>8</v>
      </c>
      <c r="I26" s="1" t="s">
        <v>32</v>
      </c>
    </row>
  </sheetData>
  <mergeCells count="15">
    <mergeCell ref="A11:A13"/>
    <mergeCell ref="B11:B13"/>
    <mergeCell ref="A1:J1"/>
    <mergeCell ref="A2:J2"/>
    <mergeCell ref="A3:J3"/>
    <mergeCell ref="A5:A8"/>
    <mergeCell ref="B5:B8"/>
    <mergeCell ref="C5:C8"/>
    <mergeCell ref="D5:F6"/>
    <mergeCell ref="G5:I6"/>
    <mergeCell ref="J5:J8"/>
    <mergeCell ref="D7:D8"/>
    <mergeCell ref="E7:E8"/>
    <mergeCell ref="F7:F8"/>
    <mergeCell ref="I7:I8"/>
  </mergeCells>
  <pageMargins left="0.70866141732283472" right="0.70866141732283472" top="0.74803149606299213" bottom="0.3937007874015748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G11" sqref="G11"/>
    </sheetView>
  </sheetViews>
  <sheetFormatPr defaultColWidth="8.88671875" defaultRowHeight="13.8" x14ac:dyDescent="0.25"/>
  <cols>
    <col min="1" max="1" width="8.88671875" style="8"/>
    <col min="2" max="2" width="50.33203125" style="8" customWidth="1"/>
    <col min="3" max="3" width="24.5546875" style="8" customWidth="1"/>
    <col min="4" max="4" width="8.88671875" style="8"/>
    <col min="5" max="5" width="13.6640625" style="8" customWidth="1"/>
    <col min="6" max="6" width="10.109375" style="8" bestFit="1" customWidth="1"/>
    <col min="7" max="7" width="10.109375" style="8" customWidth="1"/>
    <col min="8" max="16384" width="8.88671875" style="8"/>
  </cols>
  <sheetData>
    <row r="1" spans="1:8" ht="15.6" x14ac:dyDescent="0.25">
      <c r="A1" s="73" t="s">
        <v>0</v>
      </c>
      <c r="B1" s="73"/>
      <c r="C1" s="73"/>
      <c r="D1" s="73"/>
      <c r="E1" s="73"/>
      <c r="F1" s="73"/>
      <c r="G1" s="73"/>
      <c r="H1" s="73"/>
    </row>
    <row r="2" spans="1:8" ht="30.6" customHeight="1" x14ac:dyDescent="0.25">
      <c r="A2" s="74" t="str">
        <f>'Приложение 7'!A2:J2</f>
        <v>"Профилактика терроризма и экстремизма, а также минимизация и (или) ликвидация последствий их проявлений в Грязинском муниципальном районе на 2022 - 2027 годы"</v>
      </c>
      <c r="B2" s="74"/>
      <c r="C2" s="74"/>
      <c r="D2" s="74"/>
      <c r="E2" s="74"/>
      <c r="F2" s="74"/>
      <c r="G2" s="74"/>
      <c r="H2" s="74"/>
    </row>
    <row r="3" spans="1:8" ht="15.6" x14ac:dyDescent="0.25">
      <c r="A3" s="90" t="s">
        <v>82</v>
      </c>
      <c r="B3" s="90"/>
      <c r="C3" s="90"/>
      <c r="D3" s="90"/>
      <c r="E3" s="90"/>
      <c r="F3" s="90"/>
      <c r="G3" s="90"/>
      <c r="H3" s="90"/>
    </row>
    <row r="6" spans="1:8" x14ac:dyDescent="0.25">
      <c r="A6" s="84" t="s">
        <v>10</v>
      </c>
      <c r="B6" s="84" t="s">
        <v>9</v>
      </c>
      <c r="C6" s="84" t="s">
        <v>14</v>
      </c>
      <c r="D6" s="85" t="s">
        <v>83</v>
      </c>
      <c r="E6" s="85"/>
      <c r="F6" s="85"/>
      <c r="G6" s="85"/>
      <c r="H6" s="85"/>
    </row>
    <row r="7" spans="1:8" ht="41.4" x14ac:dyDescent="0.25">
      <c r="A7" s="84"/>
      <c r="B7" s="84"/>
      <c r="C7" s="84"/>
      <c r="D7" s="7" t="s">
        <v>1</v>
      </c>
      <c r="E7" s="7" t="s">
        <v>3</v>
      </c>
      <c r="F7" s="7" t="s">
        <v>15</v>
      </c>
      <c r="G7" s="7" t="s">
        <v>16</v>
      </c>
      <c r="H7" s="7" t="s">
        <v>5</v>
      </c>
    </row>
    <row r="8" spans="1:8" ht="13.95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</row>
    <row r="9" spans="1:8" s="19" customFormat="1" ht="24.6" customHeight="1" x14ac:dyDescent="0.25">
      <c r="A9" s="87">
        <v>1</v>
      </c>
      <c r="B9" s="86" t="str">
        <f>'Приложение 7'!B10</f>
        <v>Программа: "Профилактика терроризма и экстремизма, а также минимизация и (или) ликвидация последствий их проявлений в Грязинском муниципальном районе на 2022 - 2027 годы"</v>
      </c>
      <c r="C9" s="16" t="s">
        <v>7</v>
      </c>
      <c r="D9" s="17">
        <v>702</v>
      </c>
      <c r="E9" s="53" t="str">
        <f>E10</f>
        <v>08 0 00 00000</v>
      </c>
      <c r="F9" s="26">
        <f t="shared" ref="F9:G11" si="0">F12+F33</f>
        <v>0</v>
      </c>
      <c r="G9" s="26">
        <f t="shared" si="0"/>
        <v>0</v>
      </c>
      <c r="H9" s="18"/>
    </row>
    <row r="10" spans="1:8" s="19" customFormat="1" ht="24.6" customHeight="1" x14ac:dyDescent="0.25">
      <c r="A10" s="88"/>
      <c r="B10" s="86"/>
      <c r="C10" s="16" t="s">
        <v>19</v>
      </c>
      <c r="D10" s="12">
        <v>702</v>
      </c>
      <c r="E10" s="53" t="str">
        <f>E11</f>
        <v>08 0 00 00000</v>
      </c>
      <c r="F10" s="26">
        <f t="shared" si="0"/>
        <v>0</v>
      </c>
      <c r="G10" s="26">
        <f t="shared" si="0"/>
        <v>0</v>
      </c>
      <c r="H10" s="18"/>
    </row>
    <row r="11" spans="1:8" s="19" customFormat="1" ht="24.6" customHeight="1" x14ac:dyDescent="0.25">
      <c r="A11" s="89"/>
      <c r="B11" s="86"/>
      <c r="C11" s="16" t="s">
        <v>20</v>
      </c>
      <c r="D11" s="17">
        <v>702</v>
      </c>
      <c r="E11" s="53" t="str">
        <f>'Приложение 7'!F10</f>
        <v>08 0 00 00000</v>
      </c>
      <c r="F11" s="26">
        <f t="shared" si="0"/>
        <v>0</v>
      </c>
      <c r="G11" s="26">
        <f t="shared" si="0"/>
        <v>0</v>
      </c>
      <c r="H11" s="18"/>
    </row>
    <row r="12" spans="1:8" s="23" customFormat="1" ht="25.5" customHeight="1" x14ac:dyDescent="0.25">
      <c r="A12" s="81">
        <v>2</v>
      </c>
      <c r="B12" s="79" t="str">
        <f>'Приложение 7'!B11</f>
        <v>Подпрограмма 1: "Профилактика терроризма, а также минимизация и (или) ликвидация последствий его проявлений на территории Грязинского муниципального района"</v>
      </c>
      <c r="C12" s="20" t="s">
        <v>7</v>
      </c>
      <c r="D12" s="21">
        <v>702</v>
      </c>
      <c r="E12" s="52" t="str">
        <f>E13</f>
        <v>08 1 00 00000</v>
      </c>
      <c r="F12" s="25">
        <f t="shared" ref="F12:G14" si="1">F15+F18+F21+F24+F27+F30</f>
        <v>0</v>
      </c>
      <c r="G12" s="25">
        <f t="shared" si="1"/>
        <v>0</v>
      </c>
      <c r="H12" s="22"/>
    </row>
    <row r="13" spans="1:8" s="23" customFormat="1" ht="25.5" customHeight="1" x14ac:dyDescent="0.25">
      <c r="A13" s="82"/>
      <c r="B13" s="79"/>
      <c r="C13" s="20" t="s">
        <v>19</v>
      </c>
      <c r="D13" s="21">
        <v>702</v>
      </c>
      <c r="E13" s="52" t="str">
        <f>E14</f>
        <v>08 1 00 00000</v>
      </c>
      <c r="F13" s="25">
        <f t="shared" si="1"/>
        <v>0</v>
      </c>
      <c r="G13" s="25">
        <f t="shared" si="1"/>
        <v>0</v>
      </c>
      <c r="H13" s="22"/>
    </row>
    <row r="14" spans="1:8" s="23" customFormat="1" ht="25.5" customHeight="1" x14ac:dyDescent="0.25">
      <c r="A14" s="83"/>
      <c r="B14" s="79"/>
      <c r="C14" s="20" t="s">
        <v>20</v>
      </c>
      <c r="D14" s="21">
        <v>702</v>
      </c>
      <c r="E14" s="52" t="str">
        <f>'Приложение 7'!F11</f>
        <v>08 1 00 00000</v>
      </c>
      <c r="F14" s="25">
        <f t="shared" si="1"/>
        <v>0</v>
      </c>
      <c r="G14" s="25">
        <f t="shared" si="1"/>
        <v>0</v>
      </c>
      <c r="H14" s="22"/>
    </row>
    <row r="15" spans="1:8" ht="21" customHeight="1" x14ac:dyDescent="0.25">
      <c r="A15" s="76">
        <v>3</v>
      </c>
      <c r="B15" s="80" t="str">
        <f>'Приложение 7'!B14</f>
        <v>Основное мероприятие 1 подпрограммы 1: 
"Подготовка населения Грязинского муниципального района к защите от террористических актов"</v>
      </c>
      <c r="C15" s="9" t="s">
        <v>7</v>
      </c>
      <c r="D15" s="12">
        <v>702</v>
      </c>
      <c r="E15" s="32" t="str">
        <f>E16</f>
        <v>08 1 01 00000</v>
      </c>
      <c r="F15" s="15">
        <f>SUM(F16:F17)</f>
        <v>0</v>
      </c>
      <c r="G15" s="15">
        <f>SUM(G16:G17)</f>
        <v>0</v>
      </c>
      <c r="H15" s="14"/>
    </row>
    <row r="16" spans="1:8" ht="21" customHeight="1" x14ac:dyDescent="0.25">
      <c r="A16" s="77"/>
      <c r="B16" s="80"/>
      <c r="C16" s="9" t="s">
        <v>19</v>
      </c>
      <c r="D16" s="12">
        <v>702</v>
      </c>
      <c r="E16" s="32" t="str">
        <f>E17</f>
        <v>08 1 01 00000</v>
      </c>
      <c r="F16" s="13"/>
      <c r="G16" s="13"/>
      <c r="H16" s="14"/>
    </row>
    <row r="17" spans="1:8" ht="21" customHeight="1" x14ac:dyDescent="0.25">
      <c r="A17" s="78"/>
      <c r="B17" s="80"/>
      <c r="C17" s="9" t="s">
        <v>20</v>
      </c>
      <c r="D17" s="12">
        <v>702</v>
      </c>
      <c r="E17" s="32" t="str">
        <f>'Приложение 7'!F14</f>
        <v>08 1 01 00000</v>
      </c>
      <c r="F17" s="13"/>
      <c r="G17" s="13"/>
      <c r="H17" s="14"/>
    </row>
    <row r="18" spans="1:8" ht="21" customHeight="1" x14ac:dyDescent="0.25">
      <c r="A18" s="76">
        <v>4</v>
      </c>
      <c r="B18" s="80" t="str">
        <f>'Приложение 7'!B15</f>
        <v>Основное мероприятие 2 подпрограммы 1: 
"Пропаганда антитеррористической деятельности, профилактика терроризма в Грязинском муниципальном районе"</v>
      </c>
      <c r="C18" s="9" t="s">
        <v>7</v>
      </c>
      <c r="D18" s="12">
        <v>702</v>
      </c>
      <c r="E18" s="32" t="str">
        <f>E19</f>
        <v>08 1 02 00000</v>
      </c>
      <c r="F18" s="15">
        <f>SUM(F19:F20)</f>
        <v>0</v>
      </c>
      <c r="G18" s="15">
        <f>SUM(G19:G20)</f>
        <v>0</v>
      </c>
      <c r="H18" s="14"/>
    </row>
    <row r="19" spans="1:8" ht="21" customHeight="1" x14ac:dyDescent="0.25">
      <c r="A19" s="77"/>
      <c r="B19" s="80"/>
      <c r="C19" s="9" t="s">
        <v>19</v>
      </c>
      <c r="D19" s="12">
        <v>702</v>
      </c>
      <c r="E19" s="32" t="str">
        <f>E20</f>
        <v>08 1 02 00000</v>
      </c>
      <c r="F19" s="13"/>
      <c r="G19" s="13"/>
      <c r="H19" s="14"/>
    </row>
    <row r="20" spans="1:8" ht="21" customHeight="1" x14ac:dyDescent="0.25">
      <c r="A20" s="78"/>
      <c r="B20" s="80"/>
      <c r="C20" s="9" t="s">
        <v>20</v>
      </c>
      <c r="D20" s="12">
        <v>702</v>
      </c>
      <c r="E20" s="32" t="str">
        <f>'Приложение 7'!F15</f>
        <v>08 1 02 00000</v>
      </c>
      <c r="F20" s="13"/>
      <c r="G20" s="13"/>
      <c r="H20" s="14"/>
    </row>
    <row r="21" spans="1:8" ht="22.2" customHeight="1" x14ac:dyDescent="0.25">
      <c r="A21" s="76">
        <v>5</v>
      </c>
      <c r="B21" s="80" t="str">
        <f>'Приложение 7'!B16</f>
        <v>Основное мероприятие 3 подпрограммы 1:
"Проведение учений и тренировок на предприятиях и учреждениях района по действиям персонала при ЧС, вызванных терактом"</v>
      </c>
      <c r="C21" s="9" t="s">
        <v>7</v>
      </c>
      <c r="D21" s="12">
        <v>702</v>
      </c>
      <c r="E21" s="32" t="str">
        <f>E22</f>
        <v>08 1 03 00000</v>
      </c>
      <c r="F21" s="15">
        <f>SUM(F22:F23)</f>
        <v>0</v>
      </c>
      <c r="G21" s="15">
        <f>SUM(G22:G23)</f>
        <v>0</v>
      </c>
      <c r="H21" s="14"/>
    </row>
    <row r="22" spans="1:8" ht="22.2" customHeight="1" x14ac:dyDescent="0.25">
      <c r="A22" s="77"/>
      <c r="B22" s="80"/>
      <c r="C22" s="9" t="s">
        <v>19</v>
      </c>
      <c r="D22" s="12">
        <v>702</v>
      </c>
      <c r="E22" s="32" t="str">
        <f>E23</f>
        <v>08 1 03 00000</v>
      </c>
      <c r="F22" s="13"/>
      <c r="G22" s="13"/>
      <c r="H22" s="14"/>
    </row>
    <row r="23" spans="1:8" ht="22.2" customHeight="1" x14ac:dyDescent="0.25">
      <c r="A23" s="78"/>
      <c r="B23" s="80"/>
      <c r="C23" s="9" t="s">
        <v>20</v>
      </c>
      <c r="D23" s="12">
        <v>702</v>
      </c>
      <c r="E23" s="32" t="str">
        <f>'Приложение 7'!F16</f>
        <v>08 1 03 00000</v>
      </c>
      <c r="F23" s="13"/>
      <c r="G23" s="13"/>
      <c r="H23" s="14"/>
    </row>
    <row r="24" spans="1:8" ht="19.8" customHeight="1" x14ac:dyDescent="0.25">
      <c r="A24" s="76">
        <v>6</v>
      </c>
      <c r="B24" s="80" t="str">
        <f>'Приложение 7'!B17</f>
        <v>Основное мероприятие 4 подпрограммы 1:
"Организация работы антитеррористической комиссии и оперативного штаба Грязинского муниципального района"</v>
      </c>
      <c r="C24" s="9" t="s">
        <v>7</v>
      </c>
      <c r="D24" s="12">
        <v>702</v>
      </c>
      <c r="E24" s="32" t="str">
        <f>E25</f>
        <v>08 1 04 00000</v>
      </c>
      <c r="F24" s="15">
        <f>SUM(F25:F26)</f>
        <v>0</v>
      </c>
      <c r="G24" s="15">
        <f>SUM(G25:G26)</f>
        <v>0</v>
      </c>
      <c r="H24" s="14"/>
    </row>
    <row r="25" spans="1:8" ht="19.8" customHeight="1" x14ac:dyDescent="0.25">
      <c r="A25" s="77"/>
      <c r="B25" s="80"/>
      <c r="C25" s="9" t="s">
        <v>19</v>
      </c>
      <c r="D25" s="12">
        <v>702</v>
      </c>
      <c r="E25" s="32" t="str">
        <f>E26</f>
        <v>08 1 04 00000</v>
      </c>
      <c r="F25" s="13"/>
      <c r="G25" s="13"/>
      <c r="H25" s="14"/>
    </row>
    <row r="26" spans="1:8" ht="19.8" customHeight="1" x14ac:dyDescent="0.25">
      <c r="A26" s="78"/>
      <c r="B26" s="80"/>
      <c r="C26" s="9" t="s">
        <v>20</v>
      </c>
      <c r="D26" s="12">
        <v>702</v>
      </c>
      <c r="E26" s="32" t="str">
        <f>'Приложение 7'!F17</f>
        <v>08 1 04 00000</v>
      </c>
      <c r="F26" s="13"/>
      <c r="G26" s="13"/>
      <c r="H26" s="14"/>
    </row>
    <row r="27" spans="1:8" ht="19.8" customHeight="1" x14ac:dyDescent="0.25">
      <c r="A27" s="76">
        <v>7</v>
      </c>
      <c r="B27" s="80" t="str">
        <f>'Приложение 7'!B18</f>
        <v>Основное мероприятие 5 подпрограммы 1: 
"Поддержка в технически исправном состоянии и абонентская плата за доступ в VPN средств наблюдения и фиксации системы "Безопасный город"</v>
      </c>
      <c r="C27" s="9" t="s">
        <v>7</v>
      </c>
      <c r="D27" s="12">
        <v>702</v>
      </c>
      <c r="E27" s="32" t="str">
        <f>E28</f>
        <v>08 1 05 00000</v>
      </c>
      <c r="F27" s="15">
        <f>SUM(F28:F29)</f>
        <v>0</v>
      </c>
      <c r="G27" s="15">
        <f>SUM(G28:G29)</f>
        <v>0</v>
      </c>
      <c r="H27" s="14"/>
    </row>
    <row r="28" spans="1:8" ht="19.8" customHeight="1" x14ac:dyDescent="0.25">
      <c r="A28" s="77"/>
      <c r="B28" s="80"/>
      <c r="C28" s="9" t="s">
        <v>19</v>
      </c>
      <c r="D28" s="12">
        <v>702</v>
      </c>
      <c r="E28" s="32" t="str">
        <f>E29</f>
        <v>08 1 05 00000</v>
      </c>
      <c r="F28" s="13"/>
      <c r="G28" s="13"/>
      <c r="H28" s="14"/>
    </row>
    <row r="29" spans="1:8" ht="19.8" customHeight="1" x14ac:dyDescent="0.25">
      <c r="A29" s="78"/>
      <c r="B29" s="80"/>
      <c r="C29" s="9" t="s">
        <v>20</v>
      </c>
      <c r="D29" s="12">
        <v>702</v>
      </c>
      <c r="E29" s="32" t="str">
        <f>'Приложение 7'!F18</f>
        <v>08 1 05 00000</v>
      </c>
      <c r="F29" s="13"/>
      <c r="G29" s="13"/>
      <c r="H29" s="14"/>
    </row>
    <row r="30" spans="1:8" ht="24.75" customHeight="1" x14ac:dyDescent="0.25">
      <c r="A30" s="76">
        <v>8</v>
      </c>
      <c r="B30" s="80" t="str">
        <f>'Приложение 7'!B19</f>
        <v>Основное мероприятие 6 подпрограммы 1: "Обеспечение выполнений требований к антитеррористической защищенности объектов, находящихся в муниципальной собственности или в ведении органов местного самоуправления"</v>
      </c>
      <c r="C30" s="9" t="s">
        <v>7</v>
      </c>
      <c r="D30" s="12">
        <v>702</v>
      </c>
      <c r="E30" s="32" t="str">
        <f>E31</f>
        <v>08 1 06 00000</v>
      </c>
      <c r="F30" s="15">
        <f>SUM(F31:F32)</f>
        <v>0</v>
      </c>
      <c r="G30" s="15">
        <f>SUM(G31:G32)</f>
        <v>0</v>
      </c>
      <c r="H30" s="14"/>
    </row>
    <row r="31" spans="1:8" ht="24.75" customHeight="1" x14ac:dyDescent="0.25">
      <c r="A31" s="77"/>
      <c r="B31" s="80"/>
      <c r="C31" s="9" t="s">
        <v>19</v>
      </c>
      <c r="D31" s="12">
        <v>702</v>
      </c>
      <c r="E31" s="32" t="str">
        <f>E32</f>
        <v>08 1 06 00000</v>
      </c>
      <c r="F31" s="13"/>
      <c r="G31" s="13"/>
      <c r="H31" s="14"/>
    </row>
    <row r="32" spans="1:8" ht="24.75" customHeight="1" x14ac:dyDescent="0.25">
      <c r="A32" s="78"/>
      <c r="B32" s="80"/>
      <c r="C32" s="9" t="s">
        <v>20</v>
      </c>
      <c r="D32" s="12">
        <v>702</v>
      </c>
      <c r="E32" s="32" t="str">
        <f>'Приложение 7'!F19</f>
        <v>08 1 06 00000</v>
      </c>
      <c r="F32" s="13"/>
      <c r="G32" s="13"/>
      <c r="H32" s="14"/>
    </row>
    <row r="33" spans="1:8" s="23" customFormat="1" ht="25.5" customHeight="1" x14ac:dyDescent="0.25">
      <c r="A33" s="81">
        <v>12</v>
      </c>
      <c r="B33" s="79" t="str">
        <f>'Приложение 7'!B20</f>
        <v>Подпрограмма 2 "Реализация мер по предупреждению экстремистской деятельности, минимизация и (или) ликвидации проявлений экстремизма на территории Грязинского муниципального района"</v>
      </c>
      <c r="C33" s="20" t="s">
        <v>7</v>
      </c>
      <c r="D33" s="21">
        <v>702</v>
      </c>
      <c r="E33" s="52" t="str">
        <f>E34</f>
        <v>08 2 00 00000</v>
      </c>
      <c r="F33" s="24">
        <f t="shared" ref="F33:G35" si="2">F36+F39+F42</f>
        <v>0</v>
      </c>
      <c r="G33" s="24">
        <f t="shared" si="2"/>
        <v>0</v>
      </c>
      <c r="H33" s="22"/>
    </row>
    <row r="34" spans="1:8" s="23" customFormat="1" ht="25.5" customHeight="1" x14ac:dyDescent="0.25">
      <c r="A34" s="82"/>
      <c r="B34" s="79"/>
      <c r="C34" s="20" t="s">
        <v>19</v>
      </c>
      <c r="D34" s="21">
        <v>702</v>
      </c>
      <c r="E34" s="52" t="str">
        <f>E35</f>
        <v>08 2 00 00000</v>
      </c>
      <c r="F34" s="24">
        <f t="shared" si="2"/>
        <v>0</v>
      </c>
      <c r="G34" s="24">
        <f t="shared" si="2"/>
        <v>0</v>
      </c>
      <c r="H34" s="22"/>
    </row>
    <row r="35" spans="1:8" s="23" customFormat="1" ht="25.5" customHeight="1" x14ac:dyDescent="0.25">
      <c r="A35" s="83"/>
      <c r="B35" s="79"/>
      <c r="C35" s="20" t="s">
        <v>20</v>
      </c>
      <c r="D35" s="21">
        <v>702</v>
      </c>
      <c r="E35" s="52" t="str">
        <f>'Приложение 7'!F20</f>
        <v>08 2 00 00000</v>
      </c>
      <c r="F35" s="24">
        <f t="shared" si="2"/>
        <v>0</v>
      </c>
      <c r="G35" s="24">
        <f t="shared" si="2"/>
        <v>0</v>
      </c>
      <c r="H35" s="22"/>
    </row>
    <row r="36" spans="1:8" ht="22.8" customHeight="1" x14ac:dyDescent="0.25">
      <c r="A36" s="76">
        <v>13</v>
      </c>
      <c r="B36" s="80" t="str">
        <f>'Приложение 7'!B21</f>
        <v>Основное мероприятие 1 подпрограммы 2:
Осуществление мероприятий по профилактике экстремизма в сферах межнациональных и межрелигиозных отношений</v>
      </c>
      <c r="C36" s="9" t="s">
        <v>7</v>
      </c>
      <c r="D36" s="12">
        <v>702</v>
      </c>
      <c r="E36" s="32" t="str">
        <f>E37</f>
        <v>08 2 01 00000</v>
      </c>
      <c r="F36" s="15">
        <f>SUM(F37:F38)</f>
        <v>0</v>
      </c>
      <c r="G36" s="15">
        <f>SUM(G37:G38)</f>
        <v>0</v>
      </c>
      <c r="H36" s="14"/>
    </row>
    <row r="37" spans="1:8" ht="22.8" customHeight="1" x14ac:dyDescent="0.25">
      <c r="A37" s="77"/>
      <c r="B37" s="80"/>
      <c r="C37" s="9" t="s">
        <v>19</v>
      </c>
      <c r="D37" s="12">
        <v>702</v>
      </c>
      <c r="E37" s="32" t="str">
        <f>E38</f>
        <v>08 2 01 00000</v>
      </c>
      <c r="F37" s="13"/>
      <c r="G37" s="13"/>
      <c r="H37" s="14"/>
    </row>
    <row r="38" spans="1:8" ht="22.8" customHeight="1" x14ac:dyDescent="0.25">
      <c r="A38" s="78"/>
      <c r="B38" s="80"/>
      <c r="C38" s="9" t="s">
        <v>20</v>
      </c>
      <c r="D38" s="12">
        <v>702</v>
      </c>
      <c r="E38" s="32" t="str">
        <f>'Приложение 7'!F21</f>
        <v>08 2 01 00000</v>
      </c>
      <c r="F38" s="13"/>
      <c r="G38" s="13"/>
      <c r="H38" s="14"/>
    </row>
    <row r="39" spans="1:8" ht="25.5" customHeight="1" x14ac:dyDescent="0.25">
      <c r="A39" s="76">
        <v>14</v>
      </c>
      <c r="B39" s="80" t="str">
        <f>'Приложение 7'!B23</f>
        <v>Основное мероприятие 3 подпрограммы 2: 
"Разработка, изготовление и распространение в местах массового скопления людей информационных материалов (плакатов, памяток) и информирование населения по вопросам противодействия экстремизму"</v>
      </c>
      <c r="C39" s="9" t="s">
        <v>7</v>
      </c>
      <c r="D39" s="12">
        <v>702</v>
      </c>
      <c r="E39" s="32" t="str">
        <f>E40</f>
        <v>08 2 02 00000</v>
      </c>
      <c r="F39" s="15">
        <f>SUM(F40:F41)</f>
        <v>0</v>
      </c>
      <c r="G39" s="15">
        <f>SUM(G40:G41)</f>
        <v>0</v>
      </c>
      <c r="H39" s="14"/>
    </row>
    <row r="40" spans="1:8" ht="25.5" customHeight="1" x14ac:dyDescent="0.25">
      <c r="A40" s="77"/>
      <c r="B40" s="80"/>
      <c r="C40" s="9" t="s">
        <v>19</v>
      </c>
      <c r="D40" s="12">
        <v>702</v>
      </c>
      <c r="E40" s="32" t="str">
        <f>E41</f>
        <v>08 2 02 00000</v>
      </c>
      <c r="F40" s="13"/>
      <c r="G40" s="13"/>
      <c r="H40" s="14"/>
    </row>
    <row r="41" spans="1:8" ht="25.5" customHeight="1" x14ac:dyDescent="0.25">
      <c r="A41" s="78"/>
      <c r="B41" s="80"/>
      <c r="C41" s="9" t="s">
        <v>20</v>
      </c>
      <c r="D41" s="12">
        <v>702</v>
      </c>
      <c r="E41" s="32" t="str">
        <f>'Приложение 7'!F22</f>
        <v>08 2 02 00000</v>
      </c>
      <c r="F41" s="13"/>
      <c r="G41" s="13"/>
      <c r="H41" s="14"/>
    </row>
    <row r="42" spans="1:8" ht="24.6" customHeight="1" x14ac:dyDescent="0.25">
      <c r="A42" s="76">
        <v>15</v>
      </c>
      <c r="B42" s="80" t="str">
        <f>'Приложение 7'!B23</f>
        <v>Основное мероприятие 3 подпрограммы 2: 
"Разработка, изготовление и распространение в местах массового скопления людей информационных материалов (плакатов, памяток) и информирование населения по вопросам противодействия экстремизму"</v>
      </c>
      <c r="C42" s="9" t="s">
        <v>7</v>
      </c>
      <c r="D42" s="12">
        <v>702</v>
      </c>
      <c r="E42" s="32" t="str">
        <f>E43</f>
        <v>08 2 03 00000</v>
      </c>
      <c r="F42" s="15">
        <f>SUM(F43:F44)</f>
        <v>0</v>
      </c>
      <c r="G42" s="15">
        <f>SUM(G43:G44)</f>
        <v>0</v>
      </c>
      <c r="H42" s="14"/>
    </row>
    <row r="43" spans="1:8" ht="24.6" customHeight="1" x14ac:dyDescent="0.25">
      <c r="A43" s="77"/>
      <c r="B43" s="80"/>
      <c r="C43" s="9" t="s">
        <v>19</v>
      </c>
      <c r="D43" s="12">
        <v>702</v>
      </c>
      <c r="E43" s="32" t="str">
        <f>E44</f>
        <v>08 2 03 00000</v>
      </c>
      <c r="F43" s="13"/>
      <c r="G43" s="13"/>
      <c r="H43" s="14"/>
    </row>
    <row r="44" spans="1:8" ht="24.6" customHeight="1" x14ac:dyDescent="0.25">
      <c r="A44" s="78"/>
      <c r="B44" s="80"/>
      <c r="C44" s="9" t="s">
        <v>20</v>
      </c>
      <c r="D44" s="12">
        <v>702</v>
      </c>
      <c r="E44" s="32" t="str">
        <f>'Приложение 7'!F23</f>
        <v>08 2 03 00000</v>
      </c>
      <c r="F44" s="13"/>
      <c r="G44" s="13"/>
      <c r="H44" s="14"/>
    </row>
  </sheetData>
  <mergeCells count="31">
    <mergeCell ref="A1:H1"/>
    <mergeCell ref="A2:H2"/>
    <mergeCell ref="A3:H3"/>
    <mergeCell ref="B27:B29"/>
    <mergeCell ref="B21:B23"/>
    <mergeCell ref="A18:A20"/>
    <mergeCell ref="A21:A23"/>
    <mergeCell ref="B30:B32"/>
    <mergeCell ref="B24:B26"/>
    <mergeCell ref="A6:A7"/>
    <mergeCell ref="C6:C7"/>
    <mergeCell ref="D6:H6"/>
    <mergeCell ref="B9:B11"/>
    <mergeCell ref="B6:B7"/>
    <mergeCell ref="B18:B20"/>
    <mergeCell ref="B12:B14"/>
    <mergeCell ref="B15:B17"/>
    <mergeCell ref="A27:A29"/>
    <mergeCell ref="A30:A32"/>
    <mergeCell ref="A9:A11"/>
    <mergeCell ref="A12:A14"/>
    <mergeCell ref="A24:A26"/>
    <mergeCell ref="A15:A17"/>
    <mergeCell ref="A42:A44"/>
    <mergeCell ref="B33:B35"/>
    <mergeCell ref="B36:B38"/>
    <mergeCell ref="B39:B41"/>
    <mergeCell ref="B42:B44"/>
    <mergeCell ref="A33:A35"/>
    <mergeCell ref="A36:A38"/>
    <mergeCell ref="A39:A41"/>
  </mergeCells>
  <pageMargins left="0.70866141732283472" right="0" top="0.74803149606299213" bottom="0.35433070866141736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opLeftCell="A43" workbookViewId="0">
      <selection activeCell="C11" sqref="C11"/>
    </sheetView>
  </sheetViews>
  <sheetFormatPr defaultColWidth="8.88671875" defaultRowHeight="13.8" x14ac:dyDescent="0.25"/>
  <cols>
    <col min="1" max="1" width="6.33203125" style="8" bestFit="1" customWidth="1"/>
    <col min="2" max="2" width="51.33203125" style="8" customWidth="1"/>
    <col min="3" max="3" width="34.6640625" style="8" customWidth="1"/>
    <col min="4" max="5" width="16" style="8" customWidth="1"/>
    <col min="6" max="16384" width="8.88671875" style="8"/>
  </cols>
  <sheetData>
    <row r="1" spans="1:8" ht="15.6" x14ac:dyDescent="0.25">
      <c r="A1" s="73" t="s">
        <v>0</v>
      </c>
      <c r="B1" s="73"/>
      <c r="C1" s="73"/>
      <c r="D1" s="73"/>
      <c r="E1" s="73"/>
      <c r="F1" s="1"/>
      <c r="G1" s="1"/>
      <c r="H1" s="1"/>
    </row>
    <row r="2" spans="1:8" ht="33.6" customHeight="1" x14ac:dyDescent="0.25">
      <c r="A2" s="96" t="str">
        <f>'Приложение 7'!A2:J2</f>
        <v>"Профилактика терроризма и экстремизма, а также минимизация и (или) ликвидация последствий их проявлений в Грязинском муниципальном районе на 2022 - 2027 годы"</v>
      </c>
      <c r="B2" s="96"/>
      <c r="C2" s="96"/>
      <c r="D2" s="96"/>
      <c r="E2" s="96"/>
      <c r="F2" s="1"/>
      <c r="G2" s="1"/>
      <c r="H2" s="1"/>
    </row>
    <row r="3" spans="1:8" ht="15.6" x14ac:dyDescent="0.25">
      <c r="A3" s="90" t="s">
        <v>84</v>
      </c>
      <c r="B3" s="90"/>
      <c r="C3" s="90"/>
      <c r="D3" s="90"/>
      <c r="E3" s="90"/>
      <c r="F3" s="11"/>
      <c r="G3" s="11"/>
      <c r="H3" s="11"/>
    </row>
    <row r="6" spans="1:8" x14ac:dyDescent="0.25">
      <c r="A6" s="84" t="s">
        <v>26</v>
      </c>
      <c r="B6" s="84" t="s">
        <v>9</v>
      </c>
      <c r="C6" s="84" t="s">
        <v>14</v>
      </c>
      <c r="D6" s="85" t="s">
        <v>17</v>
      </c>
      <c r="E6" s="85"/>
    </row>
    <row r="7" spans="1:8" ht="27.6" x14ac:dyDescent="0.25">
      <c r="A7" s="84"/>
      <c r="B7" s="84"/>
      <c r="C7" s="84"/>
      <c r="D7" s="7" t="s">
        <v>18</v>
      </c>
      <c r="E7" s="7" t="s">
        <v>34</v>
      </c>
    </row>
    <row r="8" spans="1:8" ht="13.95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</row>
    <row r="9" spans="1:8" ht="14.4" customHeight="1" x14ac:dyDescent="0.25">
      <c r="A9" s="97">
        <v>1</v>
      </c>
      <c r="B9" s="86" t="str">
        <f>'Приложение 7'!B10</f>
        <v>Программа: "Профилактика терроризма и экстремизма, а также минимизация и (или) ликвидация последствий их проявлений в Грязинском муниципальном районе на 2022 - 2027 годы"</v>
      </c>
      <c r="C9" s="16" t="s">
        <v>7</v>
      </c>
      <c r="D9" s="29">
        <f t="shared" ref="D9:E14" si="0">D15+D57</f>
        <v>3158</v>
      </c>
      <c r="E9" s="29">
        <f t="shared" si="0"/>
        <v>3158</v>
      </c>
    </row>
    <row r="10" spans="1:8" x14ac:dyDescent="0.25">
      <c r="A10" s="97"/>
      <c r="B10" s="86"/>
      <c r="C10" s="16" t="s">
        <v>21</v>
      </c>
      <c r="D10" s="29">
        <f t="shared" si="0"/>
        <v>0</v>
      </c>
      <c r="E10" s="29">
        <f t="shared" si="0"/>
        <v>0</v>
      </c>
    </row>
    <row r="11" spans="1:8" x14ac:dyDescent="0.25">
      <c r="A11" s="97"/>
      <c r="B11" s="86"/>
      <c r="C11" s="16" t="s">
        <v>22</v>
      </c>
      <c r="D11" s="29">
        <f t="shared" si="0"/>
        <v>0</v>
      </c>
      <c r="E11" s="29">
        <f t="shared" si="0"/>
        <v>0</v>
      </c>
    </row>
    <row r="12" spans="1:8" ht="14.4" customHeight="1" x14ac:dyDescent="0.25">
      <c r="A12" s="97"/>
      <c r="B12" s="86"/>
      <c r="C12" s="27" t="s">
        <v>23</v>
      </c>
      <c r="D12" s="29">
        <f t="shared" si="0"/>
        <v>3158</v>
      </c>
      <c r="E12" s="29">
        <f t="shared" si="0"/>
        <v>3158</v>
      </c>
    </row>
    <row r="13" spans="1:8" x14ac:dyDescent="0.25">
      <c r="A13" s="97"/>
      <c r="B13" s="86"/>
      <c r="C13" s="27" t="s">
        <v>24</v>
      </c>
      <c r="D13" s="29">
        <f t="shared" si="0"/>
        <v>0</v>
      </c>
      <c r="E13" s="29">
        <f t="shared" si="0"/>
        <v>0</v>
      </c>
    </row>
    <row r="14" spans="1:8" x14ac:dyDescent="0.25">
      <c r="A14" s="97"/>
      <c r="B14" s="86"/>
      <c r="C14" s="27" t="s">
        <v>25</v>
      </c>
      <c r="D14" s="29">
        <f t="shared" si="0"/>
        <v>0</v>
      </c>
      <c r="E14" s="29">
        <f t="shared" si="0"/>
        <v>0</v>
      </c>
    </row>
    <row r="15" spans="1:8" ht="14.4" customHeight="1" x14ac:dyDescent="0.25">
      <c r="A15" s="92">
        <v>2</v>
      </c>
      <c r="B15" s="79" t="str">
        <f>'Приложение 7'!B11</f>
        <v>Подпрограмма 1: "Профилактика терроризма, а также минимизация и (или) ликвидация последствий его проявлений на территории Грязинского муниципального района"</v>
      </c>
      <c r="C15" s="20" t="s">
        <v>7</v>
      </c>
      <c r="D15" s="30">
        <f t="shared" ref="D15:E16" si="1">D21+D27+D33+D39+D45+D51</f>
        <v>3158</v>
      </c>
      <c r="E15" s="30">
        <f t="shared" si="1"/>
        <v>3158</v>
      </c>
    </row>
    <row r="16" spans="1:8" x14ac:dyDescent="0.25">
      <c r="A16" s="92"/>
      <c r="B16" s="79"/>
      <c r="C16" s="20" t="s">
        <v>21</v>
      </c>
      <c r="D16" s="30">
        <f t="shared" si="1"/>
        <v>0</v>
      </c>
      <c r="E16" s="30">
        <f t="shared" si="1"/>
        <v>0</v>
      </c>
    </row>
    <row r="17" spans="1:5" x14ac:dyDescent="0.25">
      <c r="A17" s="92"/>
      <c r="B17" s="79"/>
      <c r="C17" s="20" t="s">
        <v>22</v>
      </c>
      <c r="D17" s="30">
        <f t="shared" ref="D17:E17" si="2">D23+D29+D35+D41+D47+D53</f>
        <v>0</v>
      </c>
      <c r="E17" s="30">
        <f t="shared" si="2"/>
        <v>0</v>
      </c>
    </row>
    <row r="18" spans="1:5" ht="14.4" customHeight="1" x14ac:dyDescent="0.25">
      <c r="A18" s="92"/>
      <c r="B18" s="79"/>
      <c r="C18" s="28" t="s">
        <v>23</v>
      </c>
      <c r="D18" s="30">
        <f>D24+D30+D36+D42+D48+D54</f>
        <v>3158</v>
      </c>
      <c r="E18" s="30">
        <f>E24+E30+E36+E42+E48+E54</f>
        <v>3158</v>
      </c>
    </row>
    <row r="19" spans="1:5" x14ac:dyDescent="0.25">
      <c r="A19" s="92"/>
      <c r="B19" s="79"/>
      <c r="C19" s="28" t="s">
        <v>24</v>
      </c>
      <c r="D19" s="30">
        <f t="shared" ref="D19:E19" si="3">D25+D31+D37+D43+D49+D55</f>
        <v>0</v>
      </c>
      <c r="E19" s="30">
        <f t="shared" si="3"/>
        <v>0</v>
      </c>
    </row>
    <row r="20" spans="1:5" x14ac:dyDescent="0.25">
      <c r="A20" s="92"/>
      <c r="B20" s="79"/>
      <c r="C20" s="28" t="s">
        <v>25</v>
      </c>
      <c r="D20" s="30">
        <f t="shared" ref="D20:E20" si="4">D26+D32+D38+D44+D50+D56</f>
        <v>0</v>
      </c>
      <c r="E20" s="30">
        <f t="shared" si="4"/>
        <v>0</v>
      </c>
    </row>
    <row r="21" spans="1:5" ht="14.4" customHeight="1" x14ac:dyDescent="0.25">
      <c r="A21" s="91">
        <v>3</v>
      </c>
      <c r="B21" s="80" t="str">
        <f>'Приложение 7'!B14</f>
        <v>Основное мероприятие 1 подпрограммы 1: 
"Подготовка населения Грязинского муниципального района к защите от террористических актов"</v>
      </c>
      <c r="C21" s="9" t="s">
        <v>7</v>
      </c>
      <c r="D21" s="31">
        <f>SUM(D22:D26)</f>
        <v>0</v>
      </c>
      <c r="E21" s="31">
        <f>SUM(E22:E26)</f>
        <v>0</v>
      </c>
    </row>
    <row r="22" spans="1:5" x14ac:dyDescent="0.25">
      <c r="A22" s="91"/>
      <c r="B22" s="80"/>
      <c r="C22" s="9" t="s">
        <v>21</v>
      </c>
      <c r="D22" s="31">
        <f>'Приложение 8'!F16</f>
        <v>0</v>
      </c>
      <c r="E22" s="31">
        <f>'Приложение 8'!G16</f>
        <v>0</v>
      </c>
    </row>
    <row r="23" spans="1:5" x14ac:dyDescent="0.25">
      <c r="A23" s="91"/>
      <c r="B23" s="80"/>
      <c r="C23" s="9" t="s">
        <v>22</v>
      </c>
      <c r="D23" s="31">
        <f>'Приложение 8'!F17</f>
        <v>0</v>
      </c>
      <c r="E23" s="31">
        <f>'Приложение 8'!G17</f>
        <v>0</v>
      </c>
    </row>
    <row r="24" spans="1:5" ht="14.4" customHeight="1" x14ac:dyDescent="0.25">
      <c r="A24" s="91"/>
      <c r="B24" s="80"/>
      <c r="C24" s="10" t="s">
        <v>23</v>
      </c>
      <c r="D24" s="31">
        <f>'Приложение 7'!G14</f>
        <v>0</v>
      </c>
      <c r="E24" s="31">
        <f>'Приложение 7'!H14</f>
        <v>0</v>
      </c>
    </row>
    <row r="25" spans="1:5" x14ac:dyDescent="0.25">
      <c r="A25" s="91"/>
      <c r="B25" s="80"/>
      <c r="C25" s="10" t="s">
        <v>24</v>
      </c>
      <c r="D25" s="31"/>
      <c r="E25" s="31"/>
    </row>
    <row r="26" spans="1:5" x14ac:dyDescent="0.25">
      <c r="A26" s="91"/>
      <c r="B26" s="80"/>
      <c r="C26" s="10" t="s">
        <v>25</v>
      </c>
      <c r="D26" s="31"/>
      <c r="E26" s="31"/>
    </row>
    <row r="27" spans="1:5" ht="14.4" customHeight="1" x14ac:dyDescent="0.25">
      <c r="A27" s="91">
        <v>4</v>
      </c>
      <c r="B27" s="80" t="str">
        <f>'Приложение 7'!B15</f>
        <v>Основное мероприятие 2 подпрограммы 1: 
"Пропаганда антитеррористической деятельности, профилактика терроризма в Грязинском муниципальном районе"</v>
      </c>
      <c r="C27" s="9" t="s">
        <v>7</v>
      </c>
      <c r="D27" s="31">
        <f>SUM(D28:D32)</f>
        <v>0</v>
      </c>
      <c r="E27" s="31">
        <f>SUM(E28:E32)</f>
        <v>0</v>
      </c>
    </row>
    <row r="28" spans="1:5" x14ac:dyDescent="0.25">
      <c r="A28" s="91"/>
      <c r="B28" s="80"/>
      <c r="C28" s="9" t="s">
        <v>21</v>
      </c>
      <c r="D28" s="31">
        <f>'Приложение 8'!F19</f>
        <v>0</v>
      </c>
      <c r="E28" s="31">
        <f>'Приложение 8'!G19</f>
        <v>0</v>
      </c>
    </row>
    <row r="29" spans="1:5" x14ac:dyDescent="0.25">
      <c r="A29" s="91"/>
      <c r="B29" s="80"/>
      <c r="C29" s="9" t="s">
        <v>22</v>
      </c>
      <c r="D29" s="31">
        <f>'Приложение 8'!F20</f>
        <v>0</v>
      </c>
      <c r="E29" s="31">
        <f>'Приложение 8'!G20</f>
        <v>0</v>
      </c>
    </row>
    <row r="30" spans="1:5" ht="14.4" customHeight="1" x14ac:dyDescent="0.25">
      <c r="A30" s="91"/>
      <c r="B30" s="80"/>
      <c r="C30" s="10" t="s">
        <v>23</v>
      </c>
      <c r="D30" s="31">
        <f>'Приложение 7'!G15</f>
        <v>0</v>
      </c>
      <c r="E30" s="31">
        <f>'Приложение 7'!H15</f>
        <v>0</v>
      </c>
    </row>
    <row r="31" spans="1:5" x14ac:dyDescent="0.25">
      <c r="A31" s="91"/>
      <c r="B31" s="80"/>
      <c r="C31" s="10" t="s">
        <v>24</v>
      </c>
      <c r="D31" s="31"/>
      <c r="E31" s="31"/>
    </row>
    <row r="32" spans="1:5" x14ac:dyDescent="0.25">
      <c r="A32" s="91"/>
      <c r="B32" s="80"/>
      <c r="C32" s="10" t="s">
        <v>25</v>
      </c>
      <c r="D32" s="31"/>
      <c r="E32" s="31"/>
    </row>
    <row r="33" spans="1:5" ht="14.4" customHeight="1" x14ac:dyDescent="0.25">
      <c r="A33" s="91">
        <v>5</v>
      </c>
      <c r="B33" s="80" t="str">
        <f>'Приложение 7'!B16</f>
        <v>Основное мероприятие 3 подпрограммы 1:
"Проведение учений и тренировок на предприятиях и учреждениях района по действиям персонала при ЧС, вызванных терактом"</v>
      </c>
      <c r="C33" s="9" t="s">
        <v>7</v>
      </c>
      <c r="D33" s="31">
        <f>SUM(D34:D38)</f>
        <v>0</v>
      </c>
      <c r="E33" s="31">
        <f>SUM(E34:E38)</f>
        <v>0</v>
      </c>
    </row>
    <row r="34" spans="1:5" x14ac:dyDescent="0.25">
      <c r="A34" s="91"/>
      <c r="B34" s="80"/>
      <c r="C34" s="9" t="s">
        <v>21</v>
      </c>
      <c r="D34" s="31">
        <f>'Приложение 8'!F22</f>
        <v>0</v>
      </c>
      <c r="E34" s="31">
        <f>'Приложение 8'!G22</f>
        <v>0</v>
      </c>
    </row>
    <row r="35" spans="1:5" x14ac:dyDescent="0.25">
      <c r="A35" s="91"/>
      <c r="B35" s="80"/>
      <c r="C35" s="9" t="s">
        <v>22</v>
      </c>
      <c r="D35" s="31">
        <f>'Приложение 8'!F23</f>
        <v>0</v>
      </c>
      <c r="E35" s="31">
        <f>'Приложение 8'!G23</f>
        <v>0</v>
      </c>
    </row>
    <row r="36" spans="1:5" ht="14.4" customHeight="1" x14ac:dyDescent="0.25">
      <c r="A36" s="91"/>
      <c r="B36" s="80"/>
      <c r="C36" s="10" t="s">
        <v>23</v>
      </c>
      <c r="D36" s="31">
        <f>'Приложение 7'!G16</f>
        <v>0</v>
      </c>
      <c r="E36" s="31">
        <f>'Приложение 7'!H16</f>
        <v>0</v>
      </c>
    </row>
    <row r="37" spans="1:5" x14ac:dyDescent="0.25">
      <c r="A37" s="91"/>
      <c r="B37" s="80"/>
      <c r="C37" s="10" t="s">
        <v>24</v>
      </c>
      <c r="D37" s="31"/>
      <c r="E37" s="31"/>
    </row>
    <row r="38" spans="1:5" x14ac:dyDescent="0.25">
      <c r="A38" s="91"/>
      <c r="B38" s="80"/>
      <c r="C38" s="10" t="s">
        <v>25</v>
      </c>
      <c r="D38" s="31"/>
      <c r="E38" s="31"/>
    </row>
    <row r="39" spans="1:5" ht="14.4" customHeight="1" x14ac:dyDescent="0.25">
      <c r="A39" s="91">
        <v>6</v>
      </c>
      <c r="B39" s="80" t="str">
        <f>'Приложение 7'!B17</f>
        <v>Основное мероприятие 4 подпрограммы 1:
"Организация работы антитеррористической комиссии и оперативного штаба Грязинского муниципального района"</v>
      </c>
      <c r="C39" s="9" t="s">
        <v>7</v>
      </c>
      <c r="D39" s="31">
        <f>SUM(D40:D44)</f>
        <v>0</v>
      </c>
      <c r="E39" s="31">
        <f>SUM(E40:E44)</f>
        <v>0</v>
      </c>
    </row>
    <row r="40" spans="1:5" x14ac:dyDescent="0.25">
      <c r="A40" s="91"/>
      <c r="B40" s="80"/>
      <c r="C40" s="9" t="s">
        <v>21</v>
      </c>
      <c r="D40" s="31">
        <f>'Приложение 8'!F25</f>
        <v>0</v>
      </c>
      <c r="E40" s="31">
        <f>'Приложение 8'!G25</f>
        <v>0</v>
      </c>
    </row>
    <row r="41" spans="1:5" x14ac:dyDescent="0.25">
      <c r="A41" s="91"/>
      <c r="B41" s="80"/>
      <c r="C41" s="9" t="s">
        <v>22</v>
      </c>
      <c r="D41" s="31">
        <f>'Приложение 8'!F26</f>
        <v>0</v>
      </c>
      <c r="E41" s="31">
        <f>'Приложение 8'!G26</f>
        <v>0</v>
      </c>
    </row>
    <row r="42" spans="1:5" ht="14.4" customHeight="1" x14ac:dyDescent="0.25">
      <c r="A42" s="91"/>
      <c r="B42" s="80"/>
      <c r="C42" s="10" t="s">
        <v>23</v>
      </c>
      <c r="D42" s="31">
        <f>'Приложение 7'!G17</f>
        <v>0</v>
      </c>
      <c r="E42" s="31">
        <f>'Приложение 7'!H17</f>
        <v>0</v>
      </c>
    </row>
    <row r="43" spans="1:5" x14ac:dyDescent="0.25">
      <c r="A43" s="91"/>
      <c r="B43" s="80"/>
      <c r="C43" s="10" t="s">
        <v>24</v>
      </c>
      <c r="D43" s="31"/>
      <c r="E43" s="31"/>
    </row>
    <row r="44" spans="1:5" x14ac:dyDescent="0.25">
      <c r="A44" s="91"/>
      <c r="B44" s="80"/>
      <c r="C44" s="10" t="s">
        <v>25</v>
      </c>
      <c r="D44" s="31"/>
      <c r="E44" s="31"/>
    </row>
    <row r="45" spans="1:5" ht="14.4" customHeight="1" x14ac:dyDescent="0.25">
      <c r="A45" s="91">
        <v>7</v>
      </c>
      <c r="B45" s="80" t="str">
        <f>'Приложение 7'!B18</f>
        <v>Основное мероприятие 5 подпрограммы 1: 
"Поддержка в технически исправном состоянии и абонентская плата за доступ в VPN средств наблюдения и фиксации системы "Безопасный город"</v>
      </c>
      <c r="C45" s="9" t="s">
        <v>7</v>
      </c>
      <c r="D45" s="31">
        <f>SUM(D46:D50)</f>
        <v>1158</v>
      </c>
      <c r="E45" s="31">
        <f>SUM(E46:E50)</f>
        <v>1158</v>
      </c>
    </row>
    <row r="46" spans="1:5" x14ac:dyDescent="0.25">
      <c r="A46" s="91"/>
      <c r="B46" s="80"/>
      <c r="C46" s="9" t="s">
        <v>21</v>
      </c>
      <c r="D46" s="31">
        <f>'Приложение 8'!F28</f>
        <v>0</v>
      </c>
      <c r="E46" s="31">
        <f>'Приложение 8'!G28</f>
        <v>0</v>
      </c>
    </row>
    <row r="47" spans="1:5" x14ac:dyDescent="0.25">
      <c r="A47" s="91"/>
      <c r="B47" s="80"/>
      <c r="C47" s="9" t="s">
        <v>22</v>
      </c>
      <c r="D47" s="31">
        <f>'Приложение 8'!F29</f>
        <v>0</v>
      </c>
      <c r="E47" s="31">
        <f>'Приложение 8'!G29</f>
        <v>0</v>
      </c>
    </row>
    <row r="48" spans="1:5" ht="14.4" customHeight="1" x14ac:dyDescent="0.25">
      <c r="A48" s="91"/>
      <c r="B48" s="80"/>
      <c r="C48" s="10" t="s">
        <v>23</v>
      </c>
      <c r="D48" s="31">
        <f>'Приложение 7'!G18</f>
        <v>1158</v>
      </c>
      <c r="E48" s="31">
        <f>'Приложение 7'!H18</f>
        <v>1158</v>
      </c>
    </row>
    <row r="49" spans="1:5" x14ac:dyDescent="0.25">
      <c r="A49" s="91"/>
      <c r="B49" s="80"/>
      <c r="C49" s="10" t="s">
        <v>24</v>
      </c>
      <c r="D49" s="31"/>
      <c r="E49" s="31"/>
    </row>
    <row r="50" spans="1:5" x14ac:dyDescent="0.25">
      <c r="A50" s="91"/>
      <c r="B50" s="80"/>
      <c r="C50" s="10" t="s">
        <v>25</v>
      </c>
      <c r="D50" s="31"/>
      <c r="E50" s="31"/>
    </row>
    <row r="51" spans="1:5" x14ac:dyDescent="0.25">
      <c r="A51" s="76"/>
      <c r="B51" s="93" t="str">
        <f>'Приложение 7'!B19</f>
        <v>Основное мероприятие 6 подпрограммы 1: "Обеспечение выполнений требований к антитеррористической защищенности объектов, находящихся в муниципальной собственности или в ведении органов местного самоуправления"</v>
      </c>
      <c r="C51" s="9" t="s">
        <v>7</v>
      </c>
      <c r="D51" s="31">
        <f>SUM(D52:D56)</f>
        <v>2000</v>
      </c>
      <c r="E51" s="31">
        <f>SUM(E52:E56)</f>
        <v>2000</v>
      </c>
    </row>
    <row r="52" spans="1:5" x14ac:dyDescent="0.25">
      <c r="A52" s="77"/>
      <c r="B52" s="94"/>
      <c r="C52" s="9" t="s">
        <v>21</v>
      </c>
      <c r="D52" s="31">
        <f>'Приложение 8'!F31</f>
        <v>0</v>
      </c>
      <c r="E52" s="31">
        <f>'Приложение 8'!G31</f>
        <v>0</v>
      </c>
    </row>
    <row r="53" spans="1:5" x14ac:dyDescent="0.25">
      <c r="A53" s="77"/>
      <c r="B53" s="94"/>
      <c r="C53" s="9" t="s">
        <v>22</v>
      </c>
      <c r="D53" s="31">
        <f>'Приложение 8'!F32</f>
        <v>0</v>
      </c>
      <c r="E53" s="31">
        <f>'Приложение 8'!G32</f>
        <v>0</v>
      </c>
    </row>
    <row r="54" spans="1:5" x14ac:dyDescent="0.25">
      <c r="A54" s="77"/>
      <c r="B54" s="94"/>
      <c r="C54" s="10" t="s">
        <v>23</v>
      </c>
      <c r="D54" s="31">
        <f>'Приложение 7'!G19</f>
        <v>2000</v>
      </c>
      <c r="E54" s="31">
        <f>'Приложение 7'!H19</f>
        <v>2000</v>
      </c>
    </row>
    <row r="55" spans="1:5" x14ac:dyDescent="0.25">
      <c r="A55" s="77"/>
      <c r="B55" s="94"/>
      <c r="C55" s="10" t="s">
        <v>24</v>
      </c>
      <c r="D55" s="31"/>
      <c r="E55" s="31"/>
    </row>
    <row r="56" spans="1:5" x14ac:dyDescent="0.25">
      <c r="A56" s="78"/>
      <c r="B56" s="95"/>
      <c r="C56" s="10" t="s">
        <v>25</v>
      </c>
      <c r="D56" s="31"/>
      <c r="E56" s="31"/>
    </row>
    <row r="57" spans="1:5" x14ac:dyDescent="0.25">
      <c r="A57" s="92">
        <v>12</v>
      </c>
      <c r="B57" s="79" t="str">
        <f>'Приложение 7'!B20</f>
        <v>Подпрограмма 2 "Реализация мер по предупреждению экстремистской деятельности, минимизация и (или) ликвидации проявлений экстремизма на территории Грязинского муниципального района"</v>
      </c>
      <c r="C57" s="20" t="s">
        <v>7</v>
      </c>
      <c r="D57" s="30">
        <f t="shared" ref="D57:E60" si="5">D63+D69+D75</f>
        <v>0</v>
      </c>
      <c r="E57" s="30">
        <f t="shared" si="5"/>
        <v>0</v>
      </c>
    </row>
    <row r="58" spans="1:5" x14ac:dyDescent="0.25">
      <c r="A58" s="92"/>
      <c r="B58" s="79"/>
      <c r="C58" s="20" t="s">
        <v>21</v>
      </c>
      <c r="D58" s="30">
        <f t="shared" si="5"/>
        <v>0</v>
      </c>
      <c r="E58" s="30">
        <f t="shared" si="5"/>
        <v>0</v>
      </c>
    </row>
    <row r="59" spans="1:5" x14ac:dyDescent="0.25">
      <c r="A59" s="92"/>
      <c r="B59" s="79"/>
      <c r="C59" s="20" t="s">
        <v>22</v>
      </c>
      <c r="D59" s="30">
        <f t="shared" si="5"/>
        <v>0</v>
      </c>
      <c r="E59" s="30">
        <f t="shared" si="5"/>
        <v>0</v>
      </c>
    </row>
    <row r="60" spans="1:5" x14ac:dyDescent="0.25">
      <c r="A60" s="92"/>
      <c r="B60" s="79"/>
      <c r="C60" s="28" t="s">
        <v>23</v>
      </c>
      <c r="D60" s="30">
        <f t="shared" si="5"/>
        <v>0</v>
      </c>
      <c r="E60" s="30">
        <f t="shared" si="5"/>
        <v>0</v>
      </c>
    </row>
    <row r="61" spans="1:5" x14ac:dyDescent="0.25">
      <c r="A61" s="92"/>
      <c r="B61" s="79"/>
      <c r="C61" s="28" t="s">
        <v>24</v>
      </c>
      <c r="D61" s="30">
        <f>D67+D73+D79</f>
        <v>0</v>
      </c>
      <c r="E61" s="30">
        <f>E67+E73+E79</f>
        <v>0</v>
      </c>
    </row>
    <row r="62" spans="1:5" x14ac:dyDescent="0.25">
      <c r="A62" s="92"/>
      <c r="B62" s="79"/>
      <c r="C62" s="28" t="s">
        <v>25</v>
      </c>
      <c r="D62" s="30">
        <f>D68+D74+D80</f>
        <v>0</v>
      </c>
      <c r="E62" s="30">
        <f>E68+E74+E80</f>
        <v>0</v>
      </c>
    </row>
    <row r="63" spans="1:5" x14ac:dyDescent="0.25">
      <c r="A63" s="91">
        <v>13</v>
      </c>
      <c r="B63" s="80" t="str">
        <f>'Приложение 7'!B21</f>
        <v>Основное мероприятие 1 подпрограммы 2:
Осуществление мероприятий по профилактике экстремизма в сферах межнациональных и межрелигиозных отношений</v>
      </c>
      <c r="C63" s="9" t="s">
        <v>7</v>
      </c>
      <c r="D63" s="31">
        <f>SUM(D64:D68)</f>
        <v>0</v>
      </c>
      <c r="E63" s="31">
        <f>SUM(E64:E68)</f>
        <v>0</v>
      </c>
    </row>
    <row r="64" spans="1:5" x14ac:dyDescent="0.25">
      <c r="A64" s="91"/>
      <c r="B64" s="80"/>
      <c r="C64" s="9" t="s">
        <v>21</v>
      </c>
      <c r="D64" s="31">
        <f>'Приложение 8'!F37</f>
        <v>0</v>
      </c>
      <c r="E64" s="31">
        <f>'Приложение 8'!G37</f>
        <v>0</v>
      </c>
    </row>
    <row r="65" spans="1:5" x14ac:dyDescent="0.25">
      <c r="A65" s="91"/>
      <c r="B65" s="80"/>
      <c r="C65" s="9" t="s">
        <v>22</v>
      </c>
      <c r="D65" s="31">
        <f>'Приложение 8'!F38</f>
        <v>0</v>
      </c>
      <c r="E65" s="31">
        <f>'Приложение 8'!G38</f>
        <v>0</v>
      </c>
    </row>
    <row r="66" spans="1:5" x14ac:dyDescent="0.25">
      <c r="A66" s="91"/>
      <c r="B66" s="80"/>
      <c r="C66" s="10" t="s">
        <v>23</v>
      </c>
      <c r="D66" s="31">
        <f>'Приложение 7'!G21</f>
        <v>0</v>
      </c>
      <c r="E66" s="31">
        <f>'Приложение 7'!H21</f>
        <v>0</v>
      </c>
    </row>
    <row r="67" spans="1:5" x14ac:dyDescent="0.25">
      <c r="A67" s="91"/>
      <c r="B67" s="80"/>
      <c r="C67" s="10" t="s">
        <v>24</v>
      </c>
      <c r="D67" s="31"/>
      <c r="E67" s="31"/>
    </row>
    <row r="68" spans="1:5" x14ac:dyDescent="0.25">
      <c r="A68" s="91"/>
      <c r="B68" s="80"/>
      <c r="C68" s="10" t="s">
        <v>25</v>
      </c>
      <c r="D68" s="31"/>
      <c r="E68" s="31"/>
    </row>
    <row r="69" spans="1:5" x14ac:dyDescent="0.25">
      <c r="A69" s="91">
        <v>14</v>
      </c>
      <c r="B69" s="80" t="str">
        <f>'Приложение 7'!B22</f>
        <v>Основное мероприятие 2 подпрограммы 2:
"Осуществление в образовательных учреждениях, на объектах культуры, физической культуры и спорта мероприятий патриотической направленности, лекций, классных часов, инструктажей по вопросам профилактики экстремизма"</v>
      </c>
      <c r="C69" s="9" t="s">
        <v>7</v>
      </c>
      <c r="D69" s="31">
        <f>SUM(D70:D74)</f>
        <v>0</v>
      </c>
      <c r="E69" s="31">
        <f>SUM(E70:E74)</f>
        <v>0</v>
      </c>
    </row>
    <row r="70" spans="1:5" x14ac:dyDescent="0.25">
      <c r="A70" s="91"/>
      <c r="B70" s="80"/>
      <c r="C70" s="9" t="s">
        <v>21</v>
      </c>
      <c r="D70" s="31">
        <f>'Приложение 8'!F40</f>
        <v>0</v>
      </c>
      <c r="E70" s="31">
        <f>'Приложение 8'!G40</f>
        <v>0</v>
      </c>
    </row>
    <row r="71" spans="1:5" x14ac:dyDescent="0.25">
      <c r="A71" s="91"/>
      <c r="B71" s="80"/>
      <c r="C71" s="9" t="s">
        <v>22</v>
      </c>
      <c r="D71" s="31">
        <f>'Приложение 8'!F41</f>
        <v>0</v>
      </c>
      <c r="E71" s="31">
        <f>'Приложение 8'!G41</f>
        <v>0</v>
      </c>
    </row>
    <row r="72" spans="1:5" x14ac:dyDescent="0.25">
      <c r="A72" s="91"/>
      <c r="B72" s="80"/>
      <c r="C72" s="10" t="s">
        <v>23</v>
      </c>
      <c r="D72" s="31">
        <f>'Приложение 7'!G22</f>
        <v>0</v>
      </c>
      <c r="E72" s="31">
        <f>'Приложение 7'!H22</f>
        <v>0</v>
      </c>
    </row>
    <row r="73" spans="1:5" x14ac:dyDescent="0.25">
      <c r="A73" s="91"/>
      <c r="B73" s="80"/>
      <c r="C73" s="10" t="s">
        <v>24</v>
      </c>
      <c r="D73" s="31"/>
      <c r="E73" s="31"/>
    </row>
    <row r="74" spans="1:5" x14ac:dyDescent="0.25">
      <c r="A74" s="91"/>
      <c r="B74" s="80"/>
      <c r="C74" s="10" t="s">
        <v>25</v>
      </c>
      <c r="D74" s="31"/>
      <c r="E74" s="31"/>
    </row>
    <row r="75" spans="1:5" x14ac:dyDescent="0.25">
      <c r="A75" s="91">
        <v>15</v>
      </c>
      <c r="B75" s="80" t="str">
        <f>'Приложение 7'!B23</f>
        <v>Основное мероприятие 3 подпрограммы 2: 
"Разработка, изготовление и распространение в местах массового скопления людей информационных материалов (плакатов, памяток) и информирование населения по вопросам противодействия экстремизму"</v>
      </c>
      <c r="C75" s="9" t="s">
        <v>7</v>
      </c>
      <c r="D75" s="31">
        <f>SUM(D76:D80)</f>
        <v>0</v>
      </c>
      <c r="E75" s="31">
        <f>SUM(E76:E80)</f>
        <v>0</v>
      </c>
    </row>
    <row r="76" spans="1:5" x14ac:dyDescent="0.25">
      <c r="A76" s="91"/>
      <c r="B76" s="80"/>
      <c r="C76" s="9" t="s">
        <v>21</v>
      </c>
      <c r="D76" s="31">
        <f>'Приложение 8'!F43</f>
        <v>0</v>
      </c>
      <c r="E76" s="31">
        <f>'Приложение 8'!G43</f>
        <v>0</v>
      </c>
    </row>
    <row r="77" spans="1:5" x14ac:dyDescent="0.25">
      <c r="A77" s="91"/>
      <c r="B77" s="80"/>
      <c r="C77" s="9" t="s">
        <v>22</v>
      </c>
      <c r="D77" s="31">
        <f>'Приложение 8'!F44</f>
        <v>0</v>
      </c>
      <c r="E77" s="31">
        <f>'Приложение 8'!G44</f>
        <v>0</v>
      </c>
    </row>
    <row r="78" spans="1:5" x14ac:dyDescent="0.25">
      <c r="A78" s="91"/>
      <c r="B78" s="80"/>
      <c r="C78" s="10" t="s">
        <v>23</v>
      </c>
      <c r="D78" s="31">
        <f>'Приложение 7'!G23</f>
        <v>0</v>
      </c>
      <c r="E78" s="31">
        <f>'Приложение 7'!H23</f>
        <v>0</v>
      </c>
    </row>
    <row r="79" spans="1:5" x14ac:dyDescent="0.25">
      <c r="A79" s="91"/>
      <c r="B79" s="80"/>
      <c r="C79" s="10" t="s">
        <v>24</v>
      </c>
      <c r="D79" s="31"/>
      <c r="E79" s="31"/>
    </row>
    <row r="80" spans="1:5" x14ac:dyDescent="0.25">
      <c r="A80" s="91"/>
      <c r="B80" s="80"/>
      <c r="C80" s="10" t="s">
        <v>25</v>
      </c>
      <c r="D80" s="31"/>
      <c r="E80" s="31"/>
    </row>
  </sheetData>
  <mergeCells count="31">
    <mergeCell ref="A1:E1"/>
    <mergeCell ref="A3:E3"/>
    <mergeCell ref="A2:E2"/>
    <mergeCell ref="A9:A14"/>
    <mergeCell ref="A15:A20"/>
    <mergeCell ref="A21:A26"/>
    <mergeCell ref="D6:E6"/>
    <mergeCell ref="B9:B14"/>
    <mergeCell ref="B15:B20"/>
    <mergeCell ref="B21:B26"/>
    <mergeCell ref="A6:A7"/>
    <mergeCell ref="B6:B7"/>
    <mergeCell ref="C6:C7"/>
    <mergeCell ref="A75:A80"/>
    <mergeCell ref="B75:B80"/>
    <mergeCell ref="B33:B38"/>
    <mergeCell ref="B39:B44"/>
    <mergeCell ref="B45:B50"/>
    <mergeCell ref="A33:A38"/>
    <mergeCell ref="A39:A44"/>
    <mergeCell ref="A57:A62"/>
    <mergeCell ref="B57:B62"/>
    <mergeCell ref="A63:A68"/>
    <mergeCell ref="B63:B68"/>
    <mergeCell ref="A51:A56"/>
    <mergeCell ref="B51:B56"/>
    <mergeCell ref="B27:B32"/>
    <mergeCell ref="A45:A50"/>
    <mergeCell ref="A69:A74"/>
    <mergeCell ref="B69:B74"/>
    <mergeCell ref="A27:A32"/>
  </mergeCells>
  <pageMargins left="0.70866141732283472" right="0.70866141732283472" top="0.74803149606299213" bottom="0.35433070866141736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tabSelected="1" workbookViewId="0">
      <selection activeCell="G8" sqref="G8"/>
    </sheetView>
  </sheetViews>
  <sheetFormatPr defaultRowHeight="13.2" x14ac:dyDescent="0.25"/>
  <cols>
    <col min="1" max="1" width="3.33203125" style="61" bestFit="1" customWidth="1"/>
    <col min="2" max="2" width="43.5546875" style="61" customWidth="1"/>
    <col min="3" max="3" width="13" style="61" customWidth="1"/>
    <col min="4" max="4" width="10.44140625" style="61" customWidth="1"/>
    <col min="5" max="5" width="22.77734375" style="61" customWidth="1"/>
    <col min="6" max="7" width="11.44140625" style="61" customWidth="1"/>
    <col min="8" max="8" width="21.109375" style="61" customWidth="1"/>
    <col min="9" max="16384" width="8.88671875" style="61"/>
  </cols>
  <sheetData>
    <row r="1" spans="1:8" x14ac:dyDescent="0.25">
      <c r="A1" s="99" t="s">
        <v>59</v>
      </c>
      <c r="B1" s="100"/>
      <c r="C1" s="100"/>
      <c r="D1" s="100"/>
      <c r="E1" s="100"/>
      <c r="F1" s="100"/>
      <c r="G1" s="100"/>
      <c r="H1" s="100"/>
    </row>
    <row r="2" spans="1:8" x14ac:dyDescent="0.25">
      <c r="A2" s="101" t="str">
        <f>'Приложение 7'!A2:J2</f>
        <v>"Профилактика терроризма и экстремизма, а также минимизация и (или) ликвидация последствий их проявлений в Грязинском муниципальном районе на 2022 - 2027 годы"</v>
      </c>
      <c r="B2" s="102"/>
      <c r="C2" s="102"/>
      <c r="D2" s="102"/>
      <c r="E2" s="102"/>
      <c r="F2" s="102"/>
      <c r="G2" s="102"/>
      <c r="H2" s="102"/>
    </row>
    <row r="3" spans="1:8" ht="15.6" x14ac:dyDescent="0.25">
      <c r="A3" s="103" t="s">
        <v>60</v>
      </c>
      <c r="B3" s="104"/>
      <c r="C3" s="104"/>
      <c r="D3" s="104"/>
      <c r="E3" s="104"/>
      <c r="F3" s="104"/>
      <c r="G3" s="104"/>
      <c r="H3" s="104"/>
    </row>
    <row r="4" spans="1:8" x14ac:dyDescent="0.25">
      <c r="A4" s="98" t="s">
        <v>26</v>
      </c>
      <c r="B4" s="98" t="s">
        <v>61</v>
      </c>
      <c r="C4" s="98" t="s">
        <v>12</v>
      </c>
      <c r="D4" s="98" t="s">
        <v>62</v>
      </c>
      <c r="E4" s="98" t="s">
        <v>63</v>
      </c>
      <c r="F4" s="98"/>
      <c r="G4" s="98"/>
      <c r="H4" s="98" t="s">
        <v>64</v>
      </c>
    </row>
    <row r="5" spans="1:8" ht="27.6" customHeight="1" x14ac:dyDescent="0.25">
      <c r="A5" s="98"/>
      <c r="B5" s="98"/>
      <c r="C5" s="98"/>
      <c r="D5" s="98"/>
      <c r="E5" s="98" t="s">
        <v>65</v>
      </c>
      <c r="F5" s="98" t="s">
        <v>85</v>
      </c>
      <c r="G5" s="98"/>
      <c r="H5" s="98"/>
    </row>
    <row r="6" spans="1:8" ht="27.6" customHeight="1" x14ac:dyDescent="0.25">
      <c r="A6" s="98"/>
      <c r="B6" s="98"/>
      <c r="C6" s="98"/>
      <c r="D6" s="98"/>
      <c r="E6" s="98"/>
      <c r="F6" s="3" t="s">
        <v>66</v>
      </c>
      <c r="G6" s="3" t="s">
        <v>34</v>
      </c>
      <c r="H6" s="98"/>
    </row>
    <row r="7" spans="1:8" s="65" customFormat="1" ht="72" x14ac:dyDescent="0.3">
      <c r="A7" s="62">
        <v>1</v>
      </c>
      <c r="B7" s="50" t="s">
        <v>69</v>
      </c>
      <c r="C7" s="63" t="s">
        <v>6</v>
      </c>
      <c r="D7" s="64" t="s">
        <v>67</v>
      </c>
      <c r="E7" s="62">
        <v>47</v>
      </c>
      <c r="F7" s="62">
        <v>50</v>
      </c>
      <c r="G7" s="62">
        <v>50</v>
      </c>
      <c r="H7" s="62" t="s">
        <v>72</v>
      </c>
    </row>
    <row r="8" spans="1:8" s="65" customFormat="1" ht="79.2" x14ac:dyDescent="0.3">
      <c r="A8" s="62">
        <v>2</v>
      </c>
      <c r="B8" s="50" t="s">
        <v>70</v>
      </c>
      <c r="C8" s="63" t="s">
        <v>6</v>
      </c>
      <c r="D8" s="64" t="s">
        <v>67</v>
      </c>
      <c r="E8" s="62">
        <v>70</v>
      </c>
      <c r="F8" s="62">
        <v>80</v>
      </c>
      <c r="G8" s="62">
        <v>80</v>
      </c>
      <c r="H8" s="62" t="s">
        <v>72</v>
      </c>
    </row>
    <row r="9" spans="1:8" s="65" customFormat="1" ht="72" x14ac:dyDescent="0.3">
      <c r="A9" s="62">
        <v>3</v>
      </c>
      <c r="B9" s="50" t="s">
        <v>71</v>
      </c>
      <c r="C9" s="63" t="s">
        <v>6</v>
      </c>
      <c r="D9" s="64" t="s">
        <v>68</v>
      </c>
      <c r="E9" s="62">
        <v>11</v>
      </c>
      <c r="F9" s="62">
        <v>13</v>
      </c>
      <c r="G9" s="62">
        <v>13</v>
      </c>
      <c r="H9" s="62" t="s">
        <v>72</v>
      </c>
    </row>
    <row r="10" spans="1:8" s="65" customFormat="1" x14ac:dyDescent="0.3"/>
    <row r="11" spans="1:8" s="65" customFormat="1" x14ac:dyDescent="0.3"/>
    <row r="12" spans="1:8" s="65" customFormat="1" x14ac:dyDescent="0.3"/>
    <row r="13" spans="1:8" s="65" customFormat="1" x14ac:dyDescent="0.3"/>
    <row r="14" spans="1:8" s="65" customFormat="1" x14ac:dyDescent="0.3"/>
    <row r="15" spans="1:8" s="65" customFormat="1" x14ac:dyDescent="0.3"/>
    <row r="16" spans="1:8" s="65" customFormat="1" x14ac:dyDescent="0.3"/>
    <row r="17" s="65" customFormat="1" x14ac:dyDescent="0.3"/>
    <row r="18" s="65" customFormat="1" x14ac:dyDescent="0.3"/>
    <row r="19" s="65" customFormat="1" x14ac:dyDescent="0.3"/>
    <row r="20" s="65" customFormat="1" x14ac:dyDescent="0.3"/>
    <row r="21" s="65" customFormat="1" x14ac:dyDescent="0.3"/>
    <row r="22" s="65" customFormat="1" x14ac:dyDescent="0.3"/>
    <row r="23" s="65" customFormat="1" x14ac:dyDescent="0.3"/>
    <row r="24" s="65" customFormat="1" x14ac:dyDescent="0.3"/>
    <row r="25" s="65" customFormat="1" x14ac:dyDescent="0.3"/>
    <row r="26" s="65" customFormat="1" x14ac:dyDescent="0.3"/>
    <row r="27" s="65" customFormat="1" x14ac:dyDescent="0.3"/>
    <row r="28" s="65" customFormat="1" x14ac:dyDescent="0.3"/>
    <row r="29" s="65" customFormat="1" x14ac:dyDescent="0.3"/>
    <row r="30" s="65" customFormat="1" x14ac:dyDescent="0.3"/>
    <row r="31" s="65" customFormat="1" x14ac:dyDescent="0.3"/>
    <row r="32" s="65" customFormat="1" x14ac:dyDescent="0.3"/>
    <row r="33" s="65" customFormat="1" x14ac:dyDescent="0.3"/>
    <row r="34" s="65" customFormat="1" x14ac:dyDescent="0.3"/>
    <row r="35" s="65" customFormat="1" x14ac:dyDescent="0.3"/>
    <row r="36" s="65" customFormat="1" x14ac:dyDescent="0.3"/>
    <row r="37" s="65" customFormat="1" x14ac:dyDescent="0.3"/>
    <row r="38" s="65" customFormat="1" x14ac:dyDescent="0.3"/>
    <row r="39" s="65" customFormat="1" x14ac:dyDescent="0.3"/>
    <row r="40" s="65" customFormat="1" x14ac:dyDescent="0.3"/>
    <row r="41" s="65" customFormat="1" x14ac:dyDescent="0.3"/>
    <row r="42" s="65" customFormat="1" x14ac:dyDescent="0.3"/>
    <row r="43" s="65" customFormat="1" x14ac:dyDescent="0.3"/>
    <row r="44" s="65" customFormat="1" x14ac:dyDescent="0.3"/>
    <row r="45" s="65" customFormat="1" x14ac:dyDescent="0.3"/>
    <row r="46" s="65" customFormat="1" x14ac:dyDescent="0.3"/>
    <row r="47" s="65" customFormat="1" x14ac:dyDescent="0.3"/>
    <row r="48" s="65" customFormat="1" x14ac:dyDescent="0.3"/>
    <row r="49" s="65" customFormat="1" x14ac:dyDescent="0.3"/>
    <row r="50" s="65" customFormat="1" x14ac:dyDescent="0.3"/>
    <row r="51" s="65" customFormat="1" x14ac:dyDescent="0.3"/>
    <row r="52" s="65" customFormat="1" x14ac:dyDescent="0.3"/>
    <row r="53" s="65" customFormat="1" x14ac:dyDescent="0.3"/>
    <row r="54" s="65" customFormat="1" x14ac:dyDescent="0.3"/>
    <row r="55" s="65" customFormat="1" x14ac:dyDescent="0.3"/>
    <row r="56" s="65" customFormat="1" x14ac:dyDescent="0.3"/>
    <row r="57" s="65" customFormat="1" x14ac:dyDescent="0.3"/>
    <row r="58" s="65" customFormat="1" x14ac:dyDescent="0.3"/>
    <row r="59" s="65" customFormat="1" x14ac:dyDescent="0.3"/>
    <row r="60" s="65" customFormat="1" x14ac:dyDescent="0.3"/>
    <row r="61" s="65" customFormat="1" x14ac:dyDescent="0.3"/>
    <row r="62" s="65" customFormat="1" x14ac:dyDescent="0.3"/>
    <row r="63" s="65" customFormat="1" x14ac:dyDescent="0.3"/>
    <row r="64" s="65" customFormat="1" x14ac:dyDescent="0.3"/>
    <row r="65" s="65" customFormat="1" x14ac:dyDescent="0.3"/>
    <row r="66" s="65" customFormat="1" x14ac:dyDescent="0.3"/>
    <row r="67" s="65" customFormat="1" x14ac:dyDescent="0.3"/>
    <row r="68" s="65" customFormat="1" x14ac:dyDescent="0.3"/>
    <row r="69" s="65" customFormat="1" x14ac:dyDescent="0.3"/>
    <row r="70" s="65" customFormat="1" x14ac:dyDescent="0.3"/>
    <row r="71" s="65" customFormat="1" x14ac:dyDescent="0.3"/>
    <row r="72" s="65" customFormat="1" x14ac:dyDescent="0.3"/>
    <row r="73" s="65" customFormat="1" x14ac:dyDescent="0.3"/>
    <row r="74" s="65" customFormat="1" x14ac:dyDescent="0.3"/>
    <row r="75" s="65" customFormat="1" x14ac:dyDescent="0.3"/>
    <row r="76" s="65" customFormat="1" x14ac:dyDescent="0.3"/>
    <row r="77" s="65" customFormat="1" x14ac:dyDescent="0.3"/>
    <row r="78" s="65" customFormat="1" x14ac:dyDescent="0.3"/>
    <row r="79" s="65" customFormat="1" x14ac:dyDescent="0.3"/>
    <row r="80" s="65" customFormat="1" x14ac:dyDescent="0.3"/>
    <row r="81" s="65" customFormat="1" x14ac:dyDescent="0.3"/>
    <row r="82" s="65" customFormat="1" x14ac:dyDescent="0.3"/>
    <row r="83" s="65" customFormat="1" x14ac:dyDescent="0.3"/>
    <row r="84" s="65" customFormat="1" x14ac:dyDescent="0.3"/>
    <row r="85" s="65" customFormat="1" x14ac:dyDescent="0.3"/>
    <row r="86" s="65" customFormat="1" x14ac:dyDescent="0.3"/>
    <row r="87" s="65" customFormat="1" x14ac:dyDescent="0.3"/>
    <row r="88" s="65" customFormat="1" x14ac:dyDescent="0.3"/>
    <row r="89" s="65" customFormat="1" x14ac:dyDescent="0.3"/>
    <row r="90" s="65" customFormat="1" x14ac:dyDescent="0.3"/>
    <row r="91" s="65" customFormat="1" x14ac:dyDescent="0.3"/>
    <row r="92" s="65" customFormat="1" x14ac:dyDescent="0.3"/>
    <row r="93" s="65" customFormat="1" x14ac:dyDescent="0.3"/>
    <row r="94" s="65" customFormat="1" x14ac:dyDescent="0.3"/>
    <row r="95" s="65" customFormat="1" x14ac:dyDescent="0.3"/>
    <row r="96" s="65" customFormat="1" x14ac:dyDescent="0.3"/>
    <row r="97" s="65" customFormat="1" x14ac:dyDescent="0.3"/>
    <row r="98" s="65" customFormat="1" x14ac:dyDescent="0.3"/>
    <row r="99" s="65" customFormat="1" x14ac:dyDescent="0.3"/>
    <row r="100" s="65" customFormat="1" x14ac:dyDescent="0.3"/>
    <row r="101" s="65" customFormat="1" x14ac:dyDescent="0.3"/>
    <row r="102" s="65" customFormat="1" x14ac:dyDescent="0.3"/>
    <row r="103" s="65" customFormat="1" x14ac:dyDescent="0.3"/>
    <row r="104" s="65" customFormat="1" x14ac:dyDescent="0.3"/>
    <row r="105" s="65" customFormat="1" x14ac:dyDescent="0.3"/>
    <row r="106" s="65" customFormat="1" x14ac:dyDescent="0.3"/>
    <row r="107" s="65" customFormat="1" x14ac:dyDescent="0.3"/>
    <row r="108" s="65" customFormat="1" x14ac:dyDescent="0.3"/>
    <row r="109" s="65" customFormat="1" x14ac:dyDescent="0.3"/>
    <row r="110" s="65" customFormat="1" x14ac:dyDescent="0.3"/>
    <row r="111" s="65" customFormat="1" x14ac:dyDescent="0.3"/>
    <row r="112" s="65" customFormat="1" x14ac:dyDescent="0.3"/>
    <row r="113" s="65" customFormat="1" x14ac:dyDescent="0.3"/>
    <row r="114" s="65" customFormat="1" x14ac:dyDescent="0.3"/>
    <row r="115" s="65" customFormat="1" x14ac:dyDescent="0.3"/>
    <row r="116" s="65" customFormat="1" x14ac:dyDescent="0.3"/>
    <row r="117" s="65" customFormat="1" x14ac:dyDescent="0.3"/>
    <row r="118" s="65" customFormat="1" x14ac:dyDescent="0.3"/>
    <row r="119" s="65" customFormat="1" x14ac:dyDescent="0.3"/>
    <row r="120" s="65" customFormat="1" x14ac:dyDescent="0.3"/>
    <row r="121" s="65" customFormat="1" x14ac:dyDescent="0.3"/>
    <row r="122" s="65" customFormat="1" x14ac:dyDescent="0.3"/>
    <row r="123" s="65" customFormat="1" x14ac:dyDescent="0.3"/>
    <row r="124" s="65" customFormat="1" x14ac:dyDescent="0.3"/>
    <row r="125" s="65" customFormat="1" x14ac:dyDescent="0.3"/>
    <row r="126" s="65" customFormat="1" x14ac:dyDescent="0.3"/>
    <row r="127" s="65" customFormat="1" x14ac:dyDescent="0.3"/>
    <row r="128" s="65" customFormat="1" x14ac:dyDescent="0.3"/>
    <row r="129" s="65" customFormat="1" x14ac:dyDescent="0.3"/>
    <row r="130" s="65" customFormat="1" x14ac:dyDescent="0.3"/>
    <row r="131" s="65" customFormat="1" x14ac:dyDescent="0.3"/>
    <row r="132" s="65" customFormat="1" x14ac:dyDescent="0.3"/>
  </sheetData>
  <mergeCells count="11">
    <mergeCell ref="F5:G5"/>
    <mergeCell ref="A1:H1"/>
    <mergeCell ref="A2:H2"/>
    <mergeCell ref="A3:H3"/>
    <mergeCell ref="A4:A6"/>
    <mergeCell ref="B4:B6"/>
    <mergeCell ref="C4:C6"/>
    <mergeCell ref="D4:D6"/>
    <mergeCell ref="E4:G4"/>
    <mergeCell ref="H4:H6"/>
    <mergeCell ref="E5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7</vt:lpstr>
      <vt:lpstr>Приложение 8</vt:lpstr>
      <vt:lpstr>Приложение 9</vt:lpstr>
      <vt:lpstr>приложение 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2025-01-21T12:39:54Z</cp:lastPrinted>
  <dcterms:created xsi:type="dcterms:W3CDTF">2018-02-02T07:44:43Z</dcterms:created>
  <dcterms:modified xsi:type="dcterms:W3CDTF">2025-03-10T07:59:15Z</dcterms:modified>
</cp:coreProperties>
</file>