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1 квартал" sheetId="1" r:id="rId1"/>
  </sheets>
  <calcPr calcId="145621"/>
</workbook>
</file>

<file path=xl/calcChain.xml><?xml version="1.0" encoding="utf-8"?>
<calcChain xmlns="http://schemas.openxmlformats.org/spreadsheetml/2006/main">
  <c r="I41" i="1" l="1"/>
  <c r="G28" i="1"/>
  <c r="I32" i="1"/>
  <c r="A11" i="1" l="1"/>
  <c r="H28" i="1"/>
  <c r="H27" i="1" s="1"/>
  <c r="I47" i="1"/>
  <c r="I45" i="1"/>
  <c r="I39" i="1"/>
  <c r="I37" i="1"/>
  <c r="I35" i="1"/>
  <c r="I30" i="1"/>
  <c r="I25" i="1"/>
  <c r="I23" i="1"/>
  <c r="I21" i="1"/>
  <c r="I17" i="1"/>
  <c r="I15" i="1"/>
  <c r="I13" i="1"/>
  <c r="H12" i="1"/>
  <c r="H11" i="1" s="1"/>
  <c r="G12" i="1"/>
  <c r="G11" i="1" s="1"/>
  <c r="H20" i="1"/>
  <c r="H19" i="1" s="1"/>
  <c r="G20" i="1"/>
  <c r="G19" i="1" s="1"/>
  <c r="I11" i="1" l="1"/>
  <c r="I12" i="1"/>
  <c r="I28" i="1"/>
  <c r="H9" i="1"/>
  <c r="G27" i="1"/>
  <c r="I27" i="1" s="1"/>
  <c r="I19" i="1"/>
  <c r="I20" i="1"/>
  <c r="G9" i="1" l="1"/>
  <c r="I9" i="1" s="1"/>
</calcChain>
</file>

<file path=xl/sharedStrings.xml><?xml version="1.0" encoding="utf-8"?>
<sst xmlns="http://schemas.openxmlformats.org/spreadsheetml/2006/main" count="130" uniqueCount="89">
  <si>
    <t xml:space="preserve">ОТЧЕТ </t>
  </si>
  <si>
    <t xml:space="preserve">О финансовом обеспечении реализации муниципальной программы </t>
  </si>
  <si>
    <t>«Социальное развитие территории Грязинского муниципального района Липецкой области на 2015-2020 годы»</t>
  </si>
  <si>
    <t xml:space="preserve">                                                                                                                                                                                                        Таблица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</si>
  <si>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</si>
  <si>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</si>
  <si>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</si>
  <si>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</si>
  <si>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</si>
  <si>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</si>
  <si>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</si>
  <si>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</si>
  <si>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Программа «Социальное развитие территории Грязинского муниципального района Липецкой области на 2015-2020 годы»</t>
  </si>
  <si>
    <t>Всего</t>
  </si>
  <si>
    <t>X</t>
  </si>
  <si>
    <t>Ответственный исполнитель: комитет КСЭРТ</t>
  </si>
  <si>
    <t>Подпрограмма 1</t>
  </si>
  <si>
    <t>«Молодежь Грязинского муниципального района Липецкой области на 2015 – 2020 годы»</t>
  </si>
  <si>
    <t>ВСЕГО</t>
  </si>
  <si>
    <t>Х</t>
  </si>
  <si>
    <t>Отдел ФКС и МП</t>
  </si>
  <si>
    <t>Основное мероприятие 1  подпрограммы 1</t>
  </si>
  <si>
    <t>Формирование здорового образа жизни у молодежи, профилактика асоциального поведения и негативных проявлений в молодежной среде</t>
  </si>
  <si>
    <t>Основное мероприятие 2  подпрограммы 1</t>
  </si>
  <si>
    <t xml:space="preserve">Духовно-нравственное и гражданско-патриотическое воспитание молодежи </t>
  </si>
  <si>
    <t>Основное мероприятие 3 подпрограммы 1</t>
  </si>
  <si>
    <t>Организация содержательного досуга молодежи, вовлечение молодых людей в социально-полезную общественную деятельность</t>
  </si>
  <si>
    <t>Подпрограмма 2</t>
  </si>
  <si>
    <t>«Развитие физической культуры и массового спорта в Грязинском муниципальном районе Липецкой области на 2015 – 2020 годы»</t>
  </si>
  <si>
    <t>Основное мероприятие 1  подпрограммы 2</t>
  </si>
  <si>
    <t xml:space="preserve">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 </t>
  </si>
  <si>
    <t xml:space="preserve">Основное мероприятие 2 подпрограммы 2 </t>
  </si>
  <si>
    <t xml:space="preserve">Приобретение спортивно-технологического оборудования,  инвентаря и экипировки для ведущих спортсменов и сборных команд района </t>
  </si>
  <si>
    <t xml:space="preserve">Основное мероприятие 3 подпрограммы 2 </t>
  </si>
  <si>
    <t>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</si>
  <si>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Отдел бухгалтерского учета</t>
  </si>
  <si>
    <t>Подпрограмма 3</t>
  </si>
  <si>
    <t>«Сохранение и развитие  культуры,  библиотечного дела Грязинского муниципального района Липецкой области на 2015 – 2020 годы»</t>
  </si>
  <si>
    <t>Отдел культуры</t>
  </si>
  <si>
    <t>МБУК «МКМЦ»</t>
  </si>
  <si>
    <t>Основное мероприятие 1 подпрограммы 3</t>
  </si>
  <si>
    <t>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</si>
  <si>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</t>
  </si>
  <si>
    <t>Основное мероприятие 4 подпрограммы 3</t>
  </si>
  <si>
    <t>Основное мероприятие 5 подпрограммы 3</t>
  </si>
  <si>
    <t>МАУ ДО ДШИ</t>
  </si>
  <si>
    <t>Основное мероприятие 6 подпрограммы 3</t>
  </si>
  <si>
    <t>Подготовка и переподготовка кадров, повышение квалификации</t>
  </si>
  <si>
    <t>МАУ ДО ДШИ, МБУК «МКМЦ»</t>
  </si>
  <si>
    <t>Основное мероприятие 10 подпрограммы 3</t>
  </si>
  <si>
    <t>Основное мероприятие 11 подпрограммы 3</t>
  </si>
  <si>
    <t>Комитет КСЭРТ администрации Грязинского муниципального района  ____________________подпись                            Н.И.Сундеева</t>
  </si>
  <si>
    <t>0210199999</t>
  </si>
  <si>
    <t>0210299999</t>
  </si>
  <si>
    <t>0210399999</t>
  </si>
  <si>
    <t>0220309000</t>
  </si>
  <si>
    <t>0707</t>
  </si>
  <si>
    <t>0801</t>
  </si>
  <si>
    <t>0230409000</t>
  </si>
  <si>
    <t>0230509000</t>
  </si>
  <si>
    <t>0703</t>
  </si>
  <si>
    <t>0231009000</t>
  </si>
  <si>
    <t>МАУК "ЦКР"</t>
  </si>
  <si>
    <t>Обеспечение деятельности МУАК "ЦКР"</t>
  </si>
  <si>
    <t>0231109000</t>
  </si>
  <si>
    <t>Основное мероприятие 12 подпрограммы 3</t>
  </si>
  <si>
    <t>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</si>
  <si>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0231209000</t>
  </si>
  <si>
    <t>02302L5191</t>
  </si>
  <si>
    <t>Расходы 1 квартала 2018г (тыс. руб.)</t>
  </si>
  <si>
    <t>Годовой план 2018 года</t>
  </si>
  <si>
    <t>Факт  2018г.</t>
  </si>
  <si>
    <r>
      <t xml:space="preserve">за счет средств районного бюджета за 1 квартал </t>
    </r>
    <r>
      <rPr>
        <b/>
        <sz val="12"/>
        <color theme="1"/>
        <rFont val="Times New Roman"/>
        <family val="1"/>
        <charset val="204"/>
      </rPr>
      <t xml:space="preserve">2018 </t>
    </r>
    <r>
      <rPr>
        <sz val="12"/>
        <color theme="1"/>
        <rFont val="Times New Roman"/>
        <family val="1"/>
        <charset val="204"/>
      </rPr>
      <t>год</t>
    </r>
  </si>
  <si>
    <t>02306S6280</t>
  </si>
  <si>
    <t>02202S6360</t>
  </si>
  <si>
    <t>02201S6360</t>
  </si>
  <si>
    <t>Основное мероприятие 8 подпрограммы 3</t>
  </si>
  <si>
    <t>02308L5194</t>
  </si>
  <si>
    <t>Приобретение музыкальных инструментов</t>
  </si>
  <si>
    <t>Ремонт автономного и бюджетного учреждения</t>
  </si>
  <si>
    <t>Приобретение литературы (комплектование книжного фонда), подключение библиотек к сети Интернет</t>
  </si>
  <si>
    <t>Обеспечение деятельности МБУК МКМЦ</t>
  </si>
  <si>
    <t>Обеспечение деятельности МАУ ДО ДШИ</t>
  </si>
  <si>
    <t>Субсидии на комплектование книжного фонда, на повышение квалификации запланированы во 2 квартале 2018 года</t>
  </si>
  <si>
    <t>Мероприятие запланировано на 
2 квартал 2018 года</t>
  </si>
  <si>
    <t>Мероприятие запланировано на 
2 полугодие 2018 года</t>
  </si>
  <si>
    <r>
      <t>*</t>
    </r>
    <r>
      <rPr>
        <sz val="11"/>
        <color theme="1"/>
        <rFont val="Times New Roman"/>
        <family val="1"/>
        <charset val="204"/>
      </rPr>
      <t xml:space="preserve">Указывается причина низкого освоения средств районного бюджета при кассовых расходах менее 20% по итогам 1 квартала  </t>
    </r>
  </si>
  <si>
    <t>Причины низкого освоения средств районного бюджета*</t>
  </si>
  <si>
    <t>0230109000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</si>
</sst>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 wrapText="1"/>
    </xf>
    <xf numFmtId="9" fontId="6" fillId="0" borderId="0" xfId="0" applyNumberFormat="1" applyFont="1" applyBorder="1" applyAlignment="1">
      <alignment vertical="center" wrapText="1"/>
    </xf>
    <xf numFmtId="0" fontId="6" fillId="0" borderId="0" xfId="0" applyFont="1"/>
    <xf numFmtId="49" fontId="6" fillId="0" borderId="0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6" fillId="0" borderId="1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164" fontId="8" fillId="0" borderId="7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9" fontId="8" fillId="0" borderId="5" xfId="0" applyNumberFormat="1" applyFont="1" applyBorder="1" applyAlignment="1">
      <alignment vertical="center" wrapText="1"/>
    </xf>
    <xf numFmtId="164" fontId="9" fillId="0" borderId="8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9" fontId="8" fillId="0" borderId="4" xfId="0" applyNumberFormat="1" applyFont="1" applyBorder="1" applyAlignment="1">
      <alignment vertical="center" wrapText="1"/>
    </xf>
    <xf numFmtId="9" fontId="9" fillId="0" borderId="4" xfId="0" applyNumberFormat="1" applyFont="1" applyBorder="1" applyAlignment="1">
      <alignment vertical="center" wrapText="1"/>
    </xf>
    <xf numFmtId="164" fontId="8" fillId="0" borderId="8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7" xfId="0" applyNumberFormat="1" applyFont="1" applyBorder="1" applyAlignment="1">
      <alignment vertical="center" wrapText="1"/>
    </xf>
    <xf numFmtId="164" fontId="9" fillId="0" borderId="10" xfId="0" applyNumberFormat="1" applyFont="1" applyBorder="1" applyAlignment="1">
      <alignment vertical="center" wrapText="1"/>
    </xf>
    <xf numFmtId="9" fontId="9" fillId="0" borderId="5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9" fontId="9" fillId="0" borderId="9" xfId="0" applyNumberFormat="1" applyFont="1" applyBorder="1" applyAlignment="1">
      <alignment horizontal="right" vertical="center" wrapText="1"/>
    </xf>
    <xf numFmtId="9" fontId="9" fillId="0" borderId="11" xfId="0" applyNumberFormat="1" applyFont="1" applyBorder="1" applyAlignment="1">
      <alignment horizontal="right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vertical="center" wrapText="1"/>
    </xf>
    <xf numFmtId="164" fontId="9" fillId="0" borderId="10" xfId="0" applyNumberFormat="1" applyFont="1" applyBorder="1" applyAlignment="1">
      <alignment vertical="center" wrapText="1"/>
    </xf>
    <xf numFmtId="9" fontId="9" fillId="0" borderId="5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vertical="center" wrapText="1"/>
    </xf>
    <xf numFmtId="164" fontId="9" fillId="0" borderId="11" xfId="0" applyNumberFormat="1" applyFont="1" applyBorder="1" applyAlignment="1">
      <alignment vertical="center" wrapText="1"/>
    </xf>
    <xf numFmtId="9" fontId="9" fillId="0" borderId="14" xfId="0" applyNumberFormat="1" applyFont="1" applyBorder="1" applyAlignment="1">
      <alignment vertical="center" wrapText="1"/>
    </xf>
    <xf numFmtId="9" fontId="9" fillId="0" borderId="15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right" vertical="center" wrapText="1"/>
    </xf>
    <xf numFmtId="9" fontId="9" fillId="0" borderId="1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22" workbookViewId="0">
      <selection activeCell="F32" sqref="F32:F34"/>
    </sheetView>
  </sheetViews>
  <sheetFormatPr defaultRowHeight="13.8" x14ac:dyDescent="0.25"/>
  <cols>
    <col min="1" max="1" width="4.77734375" style="9" customWidth="1"/>
    <col min="2" max="2" width="41.6640625" style="9" customWidth="1"/>
    <col min="3" max="3" width="9.77734375" style="9" customWidth="1"/>
    <col min="4" max="4" width="7.77734375" style="9" customWidth="1"/>
    <col min="5" max="5" width="8.88671875" style="9"/>
    <col min="6" max="6" width="11" style="9" customWidth="1"/>
    <col min="7" max="7" width="9.33203125" style="9" bestFit="1" customWidth="1"/>
    <col min="8" max="8" width="8.88671875" style="9"/>
    <col min="9" max="9" width="9.109375" style="9" bestFit="1" customWidth="1"/>
    <col min="10" max="10" width="17.6640625" style="9" customWidth="1"/>
    <col min="11" max="16384" width="8.88671875" style="9"/>
  </cols>
  <sheetData>
    <row r="1" spans="1:10" ht="15.6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5.6" x14ac:dyDescent="0.2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.6" x14ac:dyDescent="0.2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5.6" x14ac:dyDescent="0.25">
      <c r="A4" s="118" t="s">
        <v>72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5.6" x14ac:dyDescent="0.25">
      <c r="A5" s="1" t="s">
        <v>3</v>
      </c>
    </row>
    <row r="6" spans="1:10" ht="93" customHeight="1" x14ac:dyDescent="0.25">
      <c r="A6" s="73" t="s">
        <v>4</v>
      </c>
      <c r="B6" s="75" t="s">
        <v>5</v>
      </c>
      <c r="C6" s="77" t="s">
        <v>6</v>
      </c>
      <c r="D6" s="73" t="s">
        <v>7</v>
      </c>
      <c r="E6" s="79"/>
      <c r="F6" s="80"/>
      <c r="G6" s="73" t="s">
        <v>69</v>
      </c>
      <c r="H6" s="79"/>
      <c r="I6" s="80"/>
      <c r="J6" s="80" t="s">
        <v>87</v>
      </c>
    </row>
    <row r="7" spans="1:10" ht="62.4" x14ac:dyDescent="0.25">
      <c r="A7" s="74"/>
      <c r="B7" s="76"/>
      <c r="C7" s="78"/>
      <c r="D7" s="14" t="s">
        <v>8</v>
      </c>
      <c r="E7" s="15" t="s">
        <v>9</v>
      </c>
      <c r="F7" s="11" t="s">
        <v>10</v>
      </c>
      <c r="G7" s="14" t="s">
        <v>70</v>
      </c>
      <c r="H7" s="15" t="s">
        <v>71</v>
      </c>
      <c r="I7" s="11" t="s">
        <v>11</v>
      </c>
      <c r="J7" s="81"/>
    </row>
    <row r="8" spans="1:10" ht="15.6" x14ac:dyDescent="0.25">
      <c r="A8" s="14">
        <v>1</v>
      </c>
      <c r="B8" s="15">
        <v>2</v>
      </c>
      <c r="C8" s="20">
        <v>3</v>
      </c>
      <c r="D8" s="14">
        <v>4</v>
      </c>
      <c r="E8" s="15">
        <v>5</v>
      </c>
      <c r="F8" s="11">
        <v>6</v>
      </c>
      <c r="G8" s="14">
        <v>7</v>
      </c>
      <c r="H8" s="15">
        <v>8</v>
      </c>
      <c r="I8" s="11">
        <v>9</v>
      </c>
      <c r="J8" s="11">
        <v>10</v>
      </c>
    </row>
    <row r="9" spans="1:10" ht="15.6" x14ac:dyDescent="0.25">
      <c r="A9" s="88">
        <v>1</v>
      </c>
      <c r="B9" s="90" t="s">
        <v>12</v>
      </c>
      <c r="C9" s="21" t="s">
        <v>13</v>
      </c>
      <c r="D9" s="26" t="s">
        <v>14</v>
      </c>
      <c r="E9" s="29" t="s">
        <v>14</v>
      </c>
      <c r="F9" s="23" t="s">
        <v>14</v>
      </c>
      <c r="G9" s="48">
        <f>G11+G19+G27</f>
        <v>68211.199999999997</v>
      </c>
      <c r="H9" s="49">
        <f>H11+H19+H27</f>
        <v>18792.899999999998</v>
      </c>
      <c r="I9" s="50">
        <f>H9/G9</f>
        <v>0.27551047335334955</v>
      </c>
      <c r="J9" s="12"/>
    </row>
    <row r="10" spans="1:10" ht="82.8" x14ac:dyDescent="0.25">
      <c r="A10" s="89"/>
      <c r="B10" s="91"/>
      <c r="C10" s="22" t="s">
        <v>15</v>
      </c>
      <c r="D10" s="27"/>
      <c r="E10" s="30"/>
      <c r="F10" s="24"/>
      <c r="G10" s="51"/>
      <c r="H10" s="52"/>
      <c r="I10" s="53"/>
      <c r="J10" s="13"/>
    </row>
    <row r="11" spans="1:10" x14ac:dyDescent="0.25">
      <c r="A11" s="92">
        <f>A9+1</f>
        <v>2</v>
      </c>
      <c r="B11" s="16" t="s">
        <v>16</v>
      </c>
      <c r="C11" s="33" t="s">
        <v>18</v>
      </c>
      <c r="D11" s="26" t="s">
        <v>19</v>
      </c>
      <c r="E11" s="29" t="s">
        <v>19</v>
      </c>
      <c r="F11" s="23" t="s">
        <v>19</v>
      </c>
      <c r="G11" s="48">
        <f>G12</f>
        <v>200</v>
      </c>
      <c r="H11" s="49">
        <f>H12</f>
        <v>14</v>
      </c>
      <c r="I11" s="50">
        <f t="shared" ref="I11" si="0">H11/G11</f>
        <v>7.0000000000000007E-2</v>
      </c>
      <c r="J11" s="34"/>
    </row>
    <row r="12" spans="1:10" ht="41.4" x14ac:dyDescent="0.25">
      <c r="A12" s="92"/>
      <c r="B12" s="16" t="s">
        <v>17</v>
      </c>
      <c r="C12" s="35" t="s">
        <v>20</v>
      </c>
      <c r="D12" s="27">
        <v>702</v>
      </c>
      <c r="E12" s="30" t="s">
        <v>19</v>
      </c>
      <c r="F12" s="24" t="s">
        <v>19</v>
      </c>
      <c r="G12" s="51">
        <f>SUM(G13:G18)</f>
        <v>200</v>
      </c>
      <c r="H12" s="52">
        <f>SUM(H13:H18)</f>
        <v>14</v>
      </c>
      <c r="I12" s="54">
        <f>H12/G12</f>
        <v>7.0000000000000007E-2</v>
      </c>
      <c r="J12" s="36"/>
    </row>
    <row r="13" spans="1:10" ht="14.4" customHeight="1" x14ac:dyDescent="0.25">
      <c r="A13" s="88">
        <v>3</v>
      </c>
      <c r="B13" s="32" t="s">
        <v>21</v>
      </c>
      <c r="C13" s="93" t="s">
        <v>20</v>
      </c>
      <c r="D13" s="94">
        <v>702</v>
      </c>
      <c r="E13" s="82" t="s">
        <v>56</v>
      </c>
      <c r="F13" s="83" t="s">
        <v>52</v>
      </c>
      <c r="G13" s="84">
        <v>30</v>
      </c>
      <c r="H13" s="85"/>
      <c r="I13" s="86">
        <f>H13/G13</f>
        <v>0</v>
      </c>
      <c r="J13" s="87" t="s">
        <v>84</v>
      </c>
    </row>
    <row r="14" spans="1:10" ht="55.2" x14ac:dyDescent="0.25">
      <c r="A14" s="89"/>
      <c r="B14" s="19" t="s">
        <v>22</v>
      </c>
      <c r="C14" s="93"/>
      <c r="D14" s="94"/>
      <c r="E14" s="82"/>
      <c r="F14" s="83"/>
      <c r="G14" s="84"/>
      <c r="H14" s="85"/>
      <c r="I14" s="86"/>
      <c r="J14" s="87"/>
    </row>
    <row r="15" spans="1:10" ht="14.4" customHeight="1" x14ac:dyDescent="0.25">
      <c r="A15" s="92">
        <v>4</v>
      </c>
      <c r="B15" s="17" t="s">
        <v>23</v>
      </c>
      <c r="C15" s="101" t="s">
        <v>20</v>
      </c>
      <c r="D15" s="103">
        <v>702</v>
      </c>
      <c r="E15" s="61" t="s">
        <v>56</v>
      </c>
      <c r="F15" s="105" t="s">
        <v>53</v>
      </c>
      <c r="G15" s="107">
        <v>85</v>
      </c>
      <c r="H15" s="95">
        <v>14</v>
      </c>
      <c r="I15" s="97">
        <f>H15/G15</f>
        <v>0.16470588235294117</v>
      </c>
      <c r="J15" s="99"/>
    </row>
    <row r="16" spans="1:10" ht="27.6" x14ac:dyDescent="0.25">
      <c r="A16" s="92"/>
      <c r="B16" s="17" t="s">
        <v>24</v>
      </c>
      <c r="C16" s="102"/>
      <c r="D16" s="104"/>
      <c r="E16" s="62"/>
      <c r="F16" s="106"/>
      <c r="G16" s="108"/>
      <c r="H16" s="96"/>
      <c r="I16" s="98"/>
      <c r="J16" s="100"/>
    </row>
    <row r="17" spans="1:10" x14ac:dyDescent="0.25">
      <c r="A17" s="88">
        <v>5</v>
      </c>
      <c r="B17" s="32" t="s">
        <v>25</v>
      </c>
      <c r="C17" s="93" t="s">
        <v>20</v>
      </c>
      <c r="D17" s="94">
        <v>702</v>
      </c>
      <c r="E17" s="82" t="s">
        <v>56</v>
      </c>
      <c r="F17" s="83" t="s">
        <v>54</v>
      </c>
      <c r="G17" s="84">
        <v>85</v>
      </c>
      <c r="H17" s="85"/>
      <c r="I17" s="86">
        <f>H17/G17</f>
        <v>0</v>
      </c>
      <c r="J17" s="87" t="s">
        <v>84</v>
      </c>
    </row>
    <row r="18" spans="1:10" ht="55.2" x14ac:dyDescent="0.25">
      <c r="A18" s="89"/>
      <c r="B18" s="19" t="s">
        <v>26</v>
      </c>
      <c r="C18" s="93"/>
      <c r="D18" s="94"/>
      <c r="E18" s="82"/>
      <c r="F18" s="83"/>
      <c r="G18" s="84"/>
      <c r="H18" s="85"/>
      <c r="I18" s="86"/>
      <c r="J18" s="87"/>
    </row>
    <row r="19" spans="1:10" ht="15.6" x14ac:dyDescent="0.25">
      <c r="A19" s="92">
        <v>6</v>
      </c>
      <c r="B19" s="16" t="s">
        <v>27</v>
      </c>
      <c r="C19" s="37" t="s">
        <v>18</v>
      </c>
      <c r="D19" s="38" t="s">
        <v>19</v>
      </c>
      <c r="E19" s="39" t="s">
        <v>19</v>
      </c>
      <c r="F19" s="40" t="s">
        <v>19</v>
      </c>
      <c r="G19" s="55">
        <f>G20</f>
        <v>4308.8</v>
      </c>
      <c r="H19" s="56">
        <f>H20</f>
        <v>1079.2</v>
      </c>
      <c r="I19" s="53">
        <f>H19/G19</f>
        <v>0.25046416635722241</v>
      </c>
      <c r="J19" s="41"/>
    </row>
    <row r="20" spans="1:10" ht="55.2" x14ac:dyDescent="0.25">
      <c r="A20" s="92"/>
      <c r="B20" s="16" t="s">
        <v>28</v>
      </c>
      <c r="C20" s="4" t="s">
        <v>20</v>
      </c>
      <c r="D20" s="28">
        <v>702</v>
      </c>
      <c r="E20" s="31" t="s">
        <v>19</v>
      </c>
      <c r="F20" s="25" t="s">
        <v>19</v>
      </c>
      <c r="G20" s="57">
        <f>SUM(G21:G26)</f>
        <v>4308.8</v>
      </c>
      <c r="H20" s="58">
        <f>SUM(H21:H26)</f>
        <v>1079.2</v>
      </c>
      <c r="I20" s="59">
        <f>H20/G20</f>
        <v>0.25046416635722241</v>
      </c>
      <c r="J20" s="42"/>
    </row>
    <row r="21" spans="1:10" ht="27.6" customHeight="1" x14ac:dyDescent="0.25">
      <c r="A21" s="69">
        <v>7</v>
      </c>
      <c r="B21" s="60" t="s">
        <v>29</v>
      </c>
      <c r="C21" s="123" t="s">
        <v>20</v>
      </c>
      <c r="D21" s="71">
        <v>702</v>
      </c>
      <c r="E21" s="71">
        <v>1101</v>
      </c>
      <c r="F21" s="61" t="s">
        <v>75</v>
      </c>
      <c r="G21" s="63">
        <v>386</v>
      </c>
      <c r="H21" s="63">
        <v>89.2</v>
      </c>
      <c r="I21" s="65">
        <f>H21/G21</f>
        <v>0.23108808290155441</v>
      </c>
      <c r="J21" s="75"/>
    </row>
    <row r="22" spans="1:10" ht="82.8" customHeight="1" x14ac:dyDescent="0.25">
      <c r="A22" s="70"/>
      <c r="B22" s="19" t="s">
        <v>30</v>
      </c>
      <c r="C22" s="124"/>
      <c r="D22" s="72"/>
      <c r="E22" s="72"/>
      <c r="F22" s="62"/>
      <c r="G22" s="64"/>
      <c r="H22" s="64"/>
      <c r="I22" s="66"/>
      <c r="J22" s="125"/>
    </row>
    <row r="23" spans="1:10" x14ac:dyDescent="0.25">
      <c r="A23" s="92">
        <v>8</v>
      </c>
      <c r="B23" s="17" t="s">
        <v>31</v>
      </c>
      <c r="C23" s="93" t="s">
        <v>20</v>
      </c>
      <c r="D23" s="94">
        <v>702</v>
      </c>
      <c r="E23" s="113">
        <v>1101</v>
      </c>
      <c r="F23" s="83" t="s">
        <v>74</v>
      </c>
      <c r="G23" s="84">
        <v>114</v>
      </c>
      <c r="H23" s="85"/>
      <c r="I23" s="86">
        <f>H23/G23</f>
        <v>0</v>
      </c>
      <c r="J23" s="87" t="s">
        <v>85</v>
      </c>
    </row>
    <row r="24" spans="1:10" ht="55.2" x14ac:dyDescent="0.25">
      <c r="A24" s="92"/>
      <c r="B24" s="17" t="s">
        <v>32</v>
      </c>
      <c r="C24" s="93"/>
      <c r="D24" s="94"/>
      <c r="E24" s="113"/>
      <c r="F24" s="83"/>
      <c r="G24" s="84"/>
      <c r="H24" s="85"/>
      <c r="I24" s="86"/>
      <c r="J24" s="87"/>
    </row>
    <row r="25" spans="1:10" x14ac:dyDescent="0.25">
      <c r="A25" s="88">
        <v>9</v>
      </c>
      <c r="B25" s="32" t="s">
        <v>33</v>
      </c>
      <c r="C25" s="111" t="s">
        <v>35</v>
      </c>
      <c r="D25" s="103">
        <v>702</v>
      </c>
      <c r="E25" s="71">
        <v>1101</v>
      </c>
      <c r="F25" s="105" t="s">
        <v>55</v>
      </c>
      <c r="G25" s="107">
        <v>3808.8</v>
      </c>
      <c r="H25" s="95">
        <v>990</v>
      </c>
      <c r="I25" s="97">
        <f>H25/G25</f>
        <v>0.25992438563327031</v>
      </c>
      <c r="J25" s="109"/>
    </row>
    <row r="26" spans="1:10" ht="69" x14ac:dyDescent="0.25">
      <c r="A26" s="89"/>
      <c r="B26" s="19" t="s">
        <v>34</v>
      </c>
      <c r="C26" s="112"/>
      <c r="D26" s="104"/>
      <c r="E26" s="72"/>
      <c r="F26" s="106"/>
      <c r="G26" s="108"/>
      <c r="H26" s="96"/>
      <c r="I26" s="98"/>
      <c r="J26" s="110"/>
    </row>
    <row r="27" spans="1:10" x14ac:dyDescent="0.25">
      <c r="A27" s="92">
        <v>10</v>
      </c>
      <c r="B27" s="18" t="s">
        <v>36</v>
      </c>
      <c r="C27" s="33" t="s">
        <v>18</v>
      </c>
      <c r="D27" s="26" t="s">
        <v>19</v>
      </c>
      <c r="E27" s="29" t="s">
        <v>19</v>
      </c>
      <c r="F27" s="43" t="s">
        <v>19</v>
      </c>
      <c r="G27" s="48">
        <f>G28</f>
        <v>63702.399999999994</v>
      </c>
      <c r="H27" s="49">
        <f>H28</f>
        <v>17699.699999999997</v>
      </c>
      <c r="I27" s="50">
        <f>H27/G27</f>
        <v>0.27784981413573112</v>
      </c>
      <c r="J27" s="44"/>
    </row>
    <row r="28" spans="1:10" ht="34.200000000000003" customHeight="1" x14ac:dyDescent="0.25">
      <c r="A28" s="92"/>
      <c r="B28" s="115" t="s">
        <v>37</v>
      </c>
      <c r="C28" s="45" t="s">
        <v>38</v>
      </c>
      <c r="D28" s="103">
        <v>702</v>
      </c>
      <c r="E28" s="71" t="s">
        <v>19</v>
      </c>
      <c r="F28" s="105" t="s">
        <v>19</v>
      </c>
      <c r="G28" s="107">
        <f>SUM(G30:G47)</f>
        <v>63702.399999999994</v>
      </c>
      <c r="H28" s="95">
        <f>SUM(H30:H47)</f>
        <v>17699.699999999997</v>
      </c>
      <c r="I28" s="97">
        <f>H28/G28</f>
        <v>0.27784981413573112</v>
      </c>
      <c r="J28" s="109"/>
    </row>
    <row r="29" spans="1:10" ht="27.6" x14ac:dyDescent="0.25">
      <c r="A29" s="92"/>
      <c r="B29" s="115"/>
      <c r="C29" s="46" t="s">
        <v>39</v>
      </c>
      <c r="D29" s="104"/>
      <c r="E29" s="72"/>
      <c r="F29" s="106"/>
      <c r="G29" s="108"/>
      <c r="H29" s="96"/>
      <c r="I29" s="98"/>
      <c r="J29" s="110"/>
    </row>
    <row r="30" spans="1:10" x14ac:dyDescent="0.25">
      <c r="A30" s="88">
        <v>12</v>
      </c>
      <c r="B30" s="32" t="s">
        <v>40</v>
      </c>
      <c r="C30" s="93" t="s">
        <v>39</v>
      </c>
      <c r="D30" s="94">
        <v>702</v>
      </c>
      <c r="E30" s="82" t="s">
        <v>57</v>
      </c>
      <c r="F30" s="83" t="s">
        <v>88</v>
      </c>
      <c r="G30" s="84">
        <v>620</v>
      </c>
      <c r="H30" s="85">
        <v>320</v>
      </c>
      <c r="I30" s="86">
        <f>H30/G30</f>
        <v>0.5161290322580645</v>
      </c>
      <c r="J30" s="114"/>
    </row>
    <row r="31" spans="1:10" ht="55.2" x14ac:dyDescent="0.25">
      <c r="A31" s="92"/>
      <c r="B31" s="17" t="s">
        <v>41</v>
      </c>
      <c r="C31" s="93"/>
      <c r="D31" s="94"/>
      <c r="E31" s="82"/>
      <c r="F31" s="83"/>
      <c r="G31" s="84"/>
      <c r="H31" s="85"/>
      <c r="I31" s="86"/>
      <c r="J31" s="114"/>
    </row>
    <row r="32" spans="1:10" ht="14.4" customHeight="1" x14ac:dyDescent="0.25">
      <c r="A32" s="69">
        <v>13</v>
      </c>
      <c r="B32" s="32" t="s">
        <v>42</v>
      </c>
      <c r="C32" s="71" t="s">
        <v>39</v>
      </c>
      <c r="D32" s="71">
        <v>702</v>
      </c>
      <c r="E32" s="61" t="s">
        <v>57</v>
      </c>
      <c r="F32" s="61" t="s">
        <v>68</v>
      </c>
      <c r="G32" s="63">
        <v>30</v>
      </c>
      <c r="H32" s="63"/>
      <c r="I32" s="65">
        <f>H34/G32</f>
        <v>0</v>
      </c>
      <c r="J32" s="119" t="s">
        <v>83</v>
      </c>
    </row>
    <row r="33" spans="1:10" ht="41.4" customHeight="1" x14ac:dyDescent="0.25">
      <c r="A33" s="127"/>
      <c r="B33" s="128" t="s">
        <v>80</v>
      </c>
      <c r="C33" s="113"/>
      <c r="D33" s="113"/>
      <c r="E33" s="82"/>
      <c r="F33" s="82"/>
      <c r="G33" s="130"/>
      <c r="H33" s="130"/>
      <c r="I33" s="131"/>
      <c r="J33" s="126"/>
    </row>
    <row r="34" spans="1:10" ht="41.4" customHeight="1" x14ac:dyDescent="0.25">
      <c r="A34" s="70"/>
      <c r="B34" s="129"/>
      <c r="C34" s="72"/>
      <c r="D34" s="72"/>
      <c r="E34" s="62"/>
      <c r="F34" s="62"/>
      <c r="G34" s="64"/>
      <c r="H34" s="64"/>
      <c r="I34" s="66"/>
      <c r="J34" s="120"/>
    </row>
    <row r="35" spans="1:10" x14ac:dyDescent="0.25">
      <c r="A35" s="88">
        <v>14</v>
      </c>
      <c r="B35" s="32" t="s">
        <v>43</v>
      </c>
      <c r="C35" s="111" t="s">
        <v>39</v>
      </c>
      <c r="D35" s="103">
        <v>702</v>
      </c>
      <c r="E35" s="61" t="s">
        <v>57</v>
      </c>
      <c r="F35" s="105" t="s">
        <v>58</v>
      </c>
      <c r="G35" s="107">
        <v>21485.9</v>
      </c>
      <c r="H35" s="95">
        <v>5038.3999999999996</v>
      </c>
      <c r="I35" s="97">
        <f>H35/G35</f>
        <v>0.23449797308932832</v>
      </c>
      <c r="J35" s="109"/>
    </row>
    <row r="36" spans="1:10" x14ac:dyDescent="0.25">
      <c r="A36" s="89"/>
      <c r="B36" s="19" t="s">
        <v>81</v>
      </c>
      <c r="C36" s="112"/>
      <c r="D36" s="104"/>
      <c r="E36" s="62"/>
      <c r="F36" s="106"/>
      <c r="G36" s="108"/>
      <c r="H36" s="96"/>
      <c r="I36" s="98"/>
      <c r="J36" s="110"/>
    </row>
    <row r="37" spans="1:10" x14ac:dyDescent="0.25">
      <c r="A37" s="88">
        <v>15</v>
      </c>
      <c r="B37" s="32" t="s">
        <v>44</v>
      </c>
      <c r="C37" s="111" t="s">
        <v>45</v>
      </c>
      <c r="D37" s="103">
        <v>702</v>
      </c>
      <c r="E37" s="61" t="s">
        <v>60</v>
      </c>
      <c r="F37" s="105" t="s">
        <v>59</v>
      </c>
      <c r="G37" s="107">
        <v>19674.8</v>
      </c>
      <c r="H37" s="95">
        <v>4900.7</v>
      </c>
      <c r="I37" s="97">
        <f>H37/G37</f>
        <v>0.24908512411816131</v>
      </c>
      <c r="J37" s="109"/>
    </row>
    <row r="38" spans="1:10" x14ac:dyDescent="0.25">
      <c r="A38" s="89"/>
      <c r="B38" s="19" t="s">
        <v>82</v>
      </c>
      <c r="C38" s="112"/>
      <c r="D38" s="104"/>
      <c r="E38" s="62"/>
      <c r="F38" s="106"/>
      <c r="G38" s="108"/>
      <c r="H38" s="96"/>
      <c r="I38" s="98"/>
      <c r="J38" s="110"/>
    </row>
    <row r="39" spans="1:10" ht="14.4" customHeight="1" x14ac:dyDescent="0.25">
      <c r="A39" s="88">
        <v>16</v>
      </c>
      <c r="B39" s="32" t="s">
        <v>46</v>
      </c>
      <c r="C39" s="71" t="s">
        <v>48</v>
      </c>
      <c r="D39" s="71">
        <v>702</v>
      </c>
      <c r="E39" s="61" t="s">
        <v>57</v>
      </c>
      <c r="F39" s="61" t="s">
        <v>73</v>
      </c>
      <c r="G39" s="63">
        <v>35</v>
      </c>
      <c r="H39" s="63">
        <v>14.4</v>
      </c>
      <c r="I39" s="65">
        <f>H39/G39</f>
        <v>0.41142857142857142</v>
      </c>
      <c r="J39" s="109"/>
    </row>
    <row r="40" spans="1:10" ht="45" customHeight="1" x14ac:dyDescent="0.25">
      <c r="A40" s="92"/>
      <c r="B40" s="47" t="s">
        <v>47</v>
      </c>
      <c r="C40" s="72"/>
      <c r="D40" s="72"/>
      <c r="E40" s="62"/>
      <c r="F40" s="62"/>
      <c r="G40" s="64"/>
      <c r="H40" s="64"/>
      <c r="I40" s="66"/>
      <c r="J40" s="114"/>
    </row>
    <row r="41" spans="1:10" ht="20.399999999999999" customHeight="1" x14ac:dyDescent="0.25">
      <c r="A41" s="69">
        <v>17</v>
      </c>
      <c r="B41" s="60" t="s">
        <v>76</v>
      </c>
      <c r="C41" s="71" t="s">
        <v>45</v>
      </c>
      <c r="D41" s="71">
        <v>702</v>
      </c>
      <c r="E41" s="61" t="s">
        <v>60</v>
      </c>
      <c r="F41" s="61" t="s">
        <v>77</v>
      </c>
      <c r="G41" s="63">
        <v>15</v>
      </c>
      <c r="H41" s="63"/>
      <c r="I41" s="65">
        <f>H41/G41</f>
        <v>0</v>
      </c>
      <c r="J41" s="119" t="s">
        <v>84</v>
      </c>
    </row>
    <row r="42" spans="1:10" ht="20.399999999999999" customHeight="1" x14ac:dyDescent="0.25">
      <c r="A42" s="70"/>
      <c r="B42" s="47" t="s">
        <v>78</v>
      </c>
      <c r="C42" s="72"/>
      <c r="D42" s="72"/>
      <c r="E42" s="62"/>
      <c r="F42" s="62"/>
      <c r="G42" s="64"/>
      <c r="H42" s="64"/>
      <c r="I42" s="66"/>
      <c r="J42" s="120"/>
    </row>
    <row r="43" spans="1:10" ht="14.4" customHeight="1" x14ac:dyDescent="0.25">
      <c r="A43" s="69">
        <v>18</v>
      </c>
      <c r="B43" s="60" t="s">
        <v>49</v>
      </c>
      <c r="C43" s="71" t="s">
        <v>45</v>
      </c>
      <c r="D43" s="71">
        <v>702</v>
      </c>
      <c r="E43" s="61" t="s">
        <v>60</v>
      </c>
      <c r="F43" s="61" t="s">
        <v>61</v>
      </c>
      <c r="G43" s="121"/>
      <c r="H43" s="121"/>
      <c r="I43" s="67"/>
      <c r="J43" s="71"/>
    </row>
    <row r="44" spans="1:10" ht="27.6" x14ac:dyDescent="0.25">
      <c r="A44" s="70"/>
      <c r="B44" s="19" t="s">
        <v>79</v>
      </c>
      <c r="C44" s="72"/>
      <c r="D44" s="72"/>
      <c r="E44" s="62"/>
      <c r="F44" s="62"/>
      <c r="G44" s="122"/>
      <c r="H44" s="122"/>
      <c r="I44" s="68"/>
      <c r="J44" s="72"/>
    </row>
    <row r="45" spans="1:10" ht="14.4" customHeight="1" x14ac:dyDescent="0.25">
      <c r="A45" s="69">
        <v>19</v>
      </c>
      <c r="B45" s="17" t="s">
        <v>50</v>
      </c>
      <c r="C45" s="71" t="s">
        <v>62</v>
      </c>
      <c r="D45" s="71">
        <v>702</v>
      </c>
      <c r="E45" s="61" t="s">
        <v>57</v>
      </c>
      <c r="F45" s="61" t="s">
        <v>64</v>
      </c>
      <c r="G45" s="63">
        <v>19341.7</v>
      </c>
      <c r="H45" s="63">
        <v>5424.4</v>
      </c>
      <c r="I45" s="65">
        <f>H45/G45</f>
        <v>0.28045104618518535</v>
      </c>
      <c r="J45" s="71"/>
    </row>
    <row r="46" spans="1:10" ht="13.8" customHeight="1" x14ac:dyDescent="0.25">
      <c r="A46" s="70"/>
      <c r="B46" s="17" t="s">
        <v>63</v>
      </c>
      <c r="C46" s="72"/>
      <c r="D46" s="72"/>
      <c r="E46" s="62"/>
      <c r="F46" s="62"/>
      <c r="G46" s="64"/>
      <c r="H46" s="64"/>
      <c r="I46" s="66"/>
      <c r="J46" s="72"/>
    </row>
    <row r="47" spans="1:10" ht="15.6" customHeight="1" x14ac:dyDescent="0.25">
      <c r="A47" s="88">
        <v>20</v>
      </c>
      <c r="B47" s="32" t="s">
        <v>65</v>
      </c>
      <c r="C47" s="116" t="s">
        <v>62</v>
      </c>
      <c r="D47" s="71">
        <v>702</v>
      </c>
      <c r="E47" s="61" t="s">
        <v>57</v>
      </c>
      <c r="F47" s="61" t="s">
        <v>67</v>
      </c>
      <c r="G47" s="63">
        <v>2500</v>
      </c>
      <c r="H47" s="63">
        <v>2001.8</v>
      </c>
      <c r="I47" s="65">
        <f>H47/G47</f>
        <v>0.80071999999999999</v>
      </c>
      <c r="J47" s="71"/>
    </row>
    <row r="48" spans="1:10" ht="165.6" x14ac:dyDescent="0.25">
      <c r="A48" s="89"/>
      <c r="B48" s="19" t="s">
        <v>66</v>
      </c>
      <c r="C48" s="117"/>
      <c r="D48" s="72"/>
      <c r="E48" s="62"/>
      <c r="F48" s="62"/>
      <c r="G48" s="64"/>
      <c r="H48" s="64"/>
      <c r="I48" s="66"/>
      <c r="J48" s="72"/>
    </row>
    <row r="49" spans="1:10" ht="15.6" x14ac:dyDescent="0.25">
      <c r="A49" s="3"/>
      <c r="B49" s="4"/>
      <c r="C49" s="3"/>
      <c r="D49" s="5"/>
      <c r="E49" s="6"/>
      <c r="F49" s="10"/>
      <c r="G49" s="7"/>
      <c r="H49" s="7"/>
      <c r="I49" s="8"/>
      <c r="J49" s="4"/>
    </row>
    <row r="50" spans="1:10" ht="16.8" x14ac:dyDescent="0.25">
      <c r="A50" s="2" t="s">
        <v>86</v>
      </c>
    </row>
    <row r="51" spans="1:10" ht="15.6" x14ac:dyDescent="0.25">
      <c r="A51" s="1" t="s">
        <v>51</v>
      </c>
    </row>
    <row r="52" spans="1:10" ht="15.6" x14ac:dyDescent="0.25">
      <c r="A52" s="1"/>
    </row>
  </sheetData>
  <mergeCells count="159">
    <mergeCell ref="D32:D34"/>
    <mergeCell ref="E32:E34"/>
    <mergeCell ref="F32:F34"/>
    <mergeCell ref="G32:G34"/>
    <mergeCell ref="H32:H34"/>
    <mergeCell ref="I32:I3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C21:C22"/>
    <mergeCell ref="D21:D22"/>
    <mergeCell ref="E21:E22"/>
    <mergeCell ref="F21:F22"/>
    <mergeCell ref="G21:G22"/>
    <mergeCell ref="H21:H22"/>
    <mergeCell ref="I21:I22"/>
    <mergeCell ref="J21:J22"/>
    <mergeCell ref="A21:A22"/>
    <mergeCell ref="C39:C40"/>
    <mergeCell ref="D39:D40"/>
    <mergeCell ref="E39:E40"/>
    <mergeCell ref="F39:F40"/>
    <mergeCell ref="G39:G40"/>
    <mergeCell ref="H39:H40"/>
    <mergeCell ref="I39:I40"/>
    <mergeCell ref="J47:J48"/>
    <mergeCell ref="C41:C42"/>
    <mergeCell ref="D41:D42"/>
    <mergeCell ref="E41:E42"/>
    <mergeCell ref="F41:F42"/>
    <mergeCell ref="G41:G42"/>
    <mergeCell ref="H41:H42"/>
    <mergeCell ref="I41:I42"/>
    <mergeCell ref="J41:J42"/>
    <mergeCell ref="C43:C44"/>
    <mergeCell ref="D43:D44"/>
    <mergeCell ref="E43:E44"/>
    <mergeCell ref="F43:F44"/>
    <mergeCell ref="G43:G44"/>
    <mergeCell ref="H43:H44"/>
    <mergeCell ref="D47:D48"/>
    <mergeCell ref="E47:E48"/>
    <mergeCell ref="A47:A48"/>
    <mergeCell ref="C47:C48"/>
    <mergeCell ref="A1:J1"/>
    <mergeCell ref="A2:J2"/>
    <mergeCell ref="A3:J3"/>
    <mergeCell ref="A4:J4"/>
    <mergeCell ref="I37:I38"/>
    <mergeCell ref="J37:J38"/>
    <mergeCell ref="A39:A40"/>
    <mergeCell ref="J39:J40"/>
    <mergeCell ref="H35:H36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A35:A36"/>
    <mergeCell ref="C35:C36"/>
    <mergeCell ref="D35:D36"/>
    <mergeCell ref="E35:E36"/>
    <mergeCell ref="F35:F36"/>
    <mergeCell ref="G35:G36"/>
    <mergeCell ref="J30:J31"/>
    <mergeCell ref="I28:I29"/>
    <mergeCell ref="J28:J29"/>
    <mergeCell ref="A30:A31"/>
    <mergeCell ref="C30:C31"/>
    <mergeCell ref="D30:D31"/>
    <mergeCell ref="E30:E31"/>
    <mergeCell ref="F30:F31"/>
    <mergeCell ref="G30:G31"/>
    <mergeCell ref="H30:H31"/>
    <mergeCell ref="I30:I31"/>
    <mergeCell ref="A27:A29"/>
    <mergeCell ref="D28:D29"/>
    <mergeCell ref="E28:E29"/>
    <mergeCell ref="F28:F29"/>
    <mergeCell ref="G28:G29"/>
    <mergeCell ref="H28:H29"/>
    <mergeCell ref="B28:B29"/>
    <mergeCell ref="J32:J34"/>
    <mergeCell ref="A32:A34"/>
    <mergeCell ref="B33:B34"/>
    <mergeCell ref="C32:C34"/>
    <mergeCell ref="I25:I26"/>
    <mergeCell ref="J25:J26"/>
    <mergeCell ref="H23:H24"/>
    <mergeCell ref="I23:I24"/>
    <mergeCell ref="J23:J24"/>
    <mergeCell ref="A25:A26"/>
    <mergeCell ref="C25:C26"/>
    <mergeCell ref="D25:D26"/>
    <mergeCell ref="E25:E26"/>
    <mergeCell ref="F25:F26"/>
    <mergeCell ref="G25:G26"/>
    <mergeCell ref="H25:H26"/>
    <mergeCell ref="A23:A24"/>
    <mergeCell ref="C23:C24"/>
    <mergeCell ref="D23:D24"/>
    <mergeCell ref="E23:E24"/>
    <mergeCell ref="F23:F24"/>
    <mergeCell ref="G23:G24"/>
    <mergeCell ref="C13:C14"/>
    <mergeCell ref="D13:D14"/>
    <mergeCell ref="I17:I18"/>
    <mergeCell ref="J17:J18"/>
    <mergeCell ref="A19:A20"/>
    <mergeCell ref="H15:H16"/>
    <mergeCell ref="I15:I16"/>
    <mergeCell ref="J15:J16"/>
    <mergeCell ref="A17:A18"/>
    <mergeCell ref="C17:C18"/>
    <mergeCell ref="D17:D18"/>
    <mergeCell ref="E17:E18"/>
    <mergeCell ref="F17:F18"/>
    <mergeCell ref="G17:G18"/>
    <mergeCell ref="H17:H18"/>
    <mergeCell ref="A15:A16"/>
    <mergeCell ref="C15:C16"/>
    <mergeCell ref="D15:D16"/>
    <mergeCell ref="E15:E16"/>
    <mergeCell ref="F15:F16"/>
    <mergeCell ref="G15:G16"/>
    <mergeCell ref="F47:F48"/>
    <mergeCell ref="G47:G48"/>
    <mergeCell ref="H47:H48"/>
    <mergeCell ref="I47:I48"/>
    <mergeCell ref="I43:I44"/>
    <mergeCell ref="A41:A42"/>
    <mergeCell ref="A43:A44"/>
    <mergeCell ref="J43:J44"/>
    <mergeCell ref="A6:A7"/>
    <mergeCell ref="B6:B7"/>
    <mergeCell ref="C6:C7"/>
    <mergeCell ref="D6:F6"/>
    <mergeCell ref="G6:I6"/>
    <mergeCell ref="J6:J7"/>
    <mergeCell ref="E13:E14"/>
    <mergeCell ref="F13:F14"/>
    <mergeCell ref="G13:G14"/>
    <mergeCell ref="H13:H14"/>
    <mergeCell ref="I13:I14"/>
    <mergeCell ref="J13:J14"/>
    <mergeCell ref="A9:A10"/>
    <mergeCell ref="B9:B10"/>
    <mergeCell ref="A11:A12"/>
    <mergeCell ref="A13:A14"/>
  </mergeCells>
  <pageMargins left="0.70866141732283472" right="0.70866141732283472" top="0.74803149606299213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2018-04-17T06:11:39Z</dcterms:modified>
</cp:coreProperties>
</file>