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9 месяцев" sheetId="1" r:id="rId1"/>
  </sheets>
  <calcPr calcId="145621"/>
</workbook>
</file>

<file path=xl/calcChain.xml><?xml version="1.0" encoding="utf-8"?>
<calcChain xmlns="http://schemas.openxmlformats.org/spreadsheetml/2006/main">
  <c r="H11" i="1" l="1"/>
  <c r="G11" i="1"/>
  <c r="H10" i="1" l="1"/>
  <c r="G10" i="1"/>
  <c r="H26" i="1"/>
  <c r="G26" i="1"/>
  <c r="G7" i="1" s="1"/>
  <c r="I18" i="1"/>
  <c r="H8" i="1" l="1"/>
  <c r="H6" i="1" s="1"/>
  <c r="G9" i="1"/>
  <c r="H7" i="1"/>
  <c r="I7" i="1" s="1"/>
  <c r="H9" i="1"/>
  <c r="I10" i="1"/>
  <c r="I26" i="1"/>
  <c r="H40" i="1"/>
  <c r="G40" i="1"/>
  <c r="G8" i="1" s="1"/>
  <c r="I43" i="1"/>
  <c r="I17" i="1"/>
  <c r="I19" i="1"/>
  <c r="I8" i="1" l="1"/>
  <c r="G6" i="1"/>
  <c r="I22" i="1"/>
  <c r="I23" i="1"/>
  <c r="I41" i="1" l="1"/>
  <c r="I37" i="1"/>
  <c r="I34" i="1"/>
  <c r="I31" i="1"/>
  <c r="I28" i="1"/>
  <c r="I12" i="1"/>
  <c r="I11" i="1" l="1"/>
  <c r="I40" i="1"/>
  <c r="I9" i="1" l="1"/>
  <c r="I6" i="1" l="1"/>
</calcChain>
</file>

<file path=xl/sharedStrings.xml><?xml version="1.0" encoding="utf-8"?>
<sst xmlns="http://schemas.openxmlformats.org/spreadsheetml/2006/main" count="127" uniqueCount="67">
  <si>
    <t>Отчет</t>
  </si>
  <si>
    <t>Наименование подпрограмм, основных мероприятий</t>
  </si>
  <si>
    <t>Ответственный исполнитель, соисполнитель</t>
  </si>
  <si>
    <t>Код бюджетной классификации</t>
  </si>
  <si>
    <t>Расходы (тыс. руб.)</t>
  </si>
  <si>
    <t>ГРБС</t>
  </si>
  <si>
    <t>РзПр</t>
  </si>
  <si>
    <t>ЦСР</t>
  </si>
  <si>
    <t>Всего</t>
  </si>
  <si>
    <t>Х</t>
  </si>
  <si>
    <t>Подпрограмма 1</t>
  </si>
  <si>
    <t>Отдел экономики</t>
  </si>
  <si>
    <t>подпрограммы 1</t>
  </si>
  <si>
    <t>Основное мероприятие 2</t>
  </si>
  <si>
    <t>Основное мероприятие 3</t>
  </si>
  <si>
    <t>Основное мероприятие 4</t>
  </si>
  <si>
    <t>Основное мероприятие 5</t>
  </si>
  <si>
    <t>КСЭРТ</t>
  </si>
  <si>
    <t>Подпрограмма 2</t>
  </si>
  <si>
    <t>Основное мероприятие  1</t>
  </si>
  <si>
    <t>подпрограммы 2</t>
  </si>
  <si>
    <t>Основное мероприятие  2</t>
  </si>
  <si>
    <t>Предоставление субсидии на возмещение части затрат, направленных на пиобретение специализированного автотранспорта для организации развозной торговли и доставки заказов бытовых услуг сельскому населению</t>
  </si>
  <si>
    <t>0320260080</t>
  </si>
  <si>
    <t>0320460100</t>
  </si>
  <si>
    <t>702</t>
  </si>
  <si>
    <t>0412</t>
  </si>
  <si>
    <t>0310699999</t>
  </si>
  <si>
    <t>Проведение праздника "День предпринимателя"</t>
  </si>
  <si>
    <t>03105S6050</t>
  </si>
  <si>
    <t>Организация транспортного обслуживания населения автомобильным транспортом между поселениями в границах Грязинского муниципального района, обновление парка (приобретение автобусов)</t>
  </si>
  <si>
    <t>0408</t>
  </si>
  <si>
    <t>Предоставление субсидинй на приобретение и установку нестационарных объектов для  оказания торговых и бытовых услуг (мобильных (сборно-разборных, модульных) торговых киосков, павильонов, бытовок), расположенных в населенных пунктах, не имеющих стационарных объектов и (или) имеющих стационарные объекты, в которых радиус пешеходной доступности до стационарного объекта преышает 2 километра</t>
  </si>
  <si>
    <t>Предоставление субсидий на приобретение торгового и холодильного оборудования для предприятий розничной торговли, расположенных в населенных пунктах с численностью проживающего населения не более 300 человек и приобретение торгового и холодильного оборудования для специализированных торговых предприятий по продаже сельскохозяйственной продукции</t>
  </si>
  <si>
    <t>Предоставление субсидий на возмещениечасти затрат, связанных с приобретением автомобильного топлива для доставки товаров и заказов сельскому населению</t>
  </si>
  <si>
    <t>Предоставление субсидий на развитие сельскохозяйственного производства в поселениях в части стимулирования развития заготовительной деятельности и (или) первичной переработки сельскохозяйственной продукции</t>
  </si>
  <si>
    <t>Основное мероприятие  6</t>
  </si>
  <si>
    <t>03104S6730</t>
  </si>
  <si>
    <t>Поддержка сельскохозяйственных потребительских кооперативов</t>
  </si>
  <si>
    <t>Предоставление субсидий начинающим субъектам малого предпринимательства (за исключением производственных кооперативов и крестьянских (фермерских) хозяйств) на возмещение затрат по организации и развитию собственного дела</t>
  </si>
  <si>
    <t>0320360090</t>
  </si>
  <si>
    <t>(подпись)</t>
  </si>
  <si>
    <t>Суринова Н.В.</t>
  </si>
  <si>
    <t>03201S6060</t>
  </si>
  <si>
    <t>0330160120</t>
  </si>
  <si>
    <t xml:space="preserve">Основное мероприятие 1  
подпрограммы 3 </t>
  </si>
  <si>
    <t xml:space="preserve">Управление экономики, контроля и регулирования закупок 
администрации Грязинского муниципального района                </t>
  </si>
  <si>
    <t>«Развитие потребительского рынка Грязинского муниципального района Липецкой области на 2015 – 2024 годы»</t>
  </si>
  <si>
    <t>«Развитие малого и среднего предпринимательства и малых форм хозяйствования Грязинского муниципального района на 2015-2024 годы»</t>
  </si>
  <si>
    <t>Программа «Развитие экономики Грязинского муниципального района Липецкой области на 2015-2024 годы»</t>
  </si>
  <si>
    <t>Годовой  план 2019г.</t>
  </si>
  <si>
    <t>03102S6400</t>
  </si>
  <si>
    <t>0310460020</t>
  </si>
  <si>
    <t>03301S6190</t>
  </si>
  <si>
    <t>% 
исполнения</t>
  </si>
  <si>
    <t>№ 
п/п</t>
  </si>
  <si>
    <r>
      <t>Подпрограмма 3</t>
    </r>
    <r>
      <rPr>
        <sz val="10"/>
        <color theme="1"/>
        <rFont val="Times New Roman"/>
        <family val="1"/>
        <charset val="204"/>
      </rPr>
      <t xml:space="preserve"> «</t>
    </r>
    <r>
      <rPr>
        <b/>
        <sz val="10"/>
        <color theme="1"/>
        <rFont val="Times New Roman"/>
        <family val="1"/>
        <charset val="204"/>
      </rPr>
      <t xml:space="preserve"> Модернизация и развитие пассажирского транспорта на территории Грязинского муниципального района Липецкой области  на 2015-2024 годы»</t>
    </r>
  </si>
  <si>
    <t>Причины  низкого освоения средств местного бюджета*</t>
  </si>
  <si>
    <t>Заявки не поступали</t>
  </si>
  <si>
    <t>Срок подачи заявок по  заготовительной деятельности не наступил</t>
  </si>
  <si>
    <t>03104S6720</t>
  </si>
  <si>
    <t>Субсидия кредитным кооперативам второго уровня представлена в полном объеме</t>
  </si>
  <si>
    <t>Субсидия кредитным кооперативам на уплату взносов представлена в полном объеме</t>
  </si>
  <si>
    <t>Срок подачи заявок на возмещение затрат кредитным кооперативам на уплату членских взносов в Ревсоюз не наступил</t>
  </si>
  <si>
    <r>
      <t>о финансовом обеспечении муниципальной программы «</t>
    </r>
    <r>
      <rPr>
        <sz val="12"/>
        <color theme="1"/>
        <rFont val="Times New Roman"/>
        <family val="1"/>
        <charset val="204"/>
      </rPr>
      <t>Развитие экономики Грязинского муниципального района Липецкой области на 2015 – 2024 годы</t>
    </r>
    <r>
      <rPr>
        <sz val="12"/>
        <color rgb="FF000000"/>
        <rFont val="Times New Roman"/>
        <family val="1"/>
        <charset val="204"/>
      </rPr>
      <t>»   
за счет средств местного бюджета за 9 месяцев 2019 года.</t>
    </r>
  </si>
  <si>
    <t>9 месяцев 2019г.</t>
  </si>
  <si>
    <t>*Указывается причина низкого освоения средств местного бюджета при кассовых расходах менее 70% - по итогам 9 месяцев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</si>
</sst>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\ _₽_-;\-* #,##0.0\ _₽_-;_-* &quot;-&quot;??\ _₽_-;_-@_-"/>
  </numFmts>
  <fonts count="18" x14ac:knownFonts="1"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97">
    <xf numFmtId="0" fontId="0" fillId="0" borderId="0" xfId="0"/>
    <xf numFmtId="0" fontId="5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0" xfId="0" applyFont="1"/>
    <xf numFmtId="0" fontId="12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left" vertical="center" wrapText="1"/>
    </xf>
    <xf numFmtId="0" fontId="16" fillId="0" borderId="3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9" fontId="11" fillId="0" borderId="2" xfId="0" applyNumberFormat="1" applyFont="1" applyBorder="1" applyAlignment="1">
      <alignment horizontal="center" vertical="center" wrapText="1"/>
    </xf>
    <xf numFmtId="9" fontId="11" fillId="0" borderId="6" xfId="0" applyNumberFormat="1" applyFont="1" applyBorder="1" applyAlignment="1">
      <alignment horizontal="center" vertical="center" wrapText="1"/>
    </xf>
    <xf numFmtId="9" fontId="11" fillId="0" borderId="7" xfId="1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9" fontId="11" fillId="0" borderId="2" xfId="0" applyNumberFormat="1" applyFont="1" applyBorder="1" applyAlignment="1">
      <alignment vertical="center" wrapText="1"/>
    </xf>
    <xf numFmtId="9" fontId="11" fillId="0" borderId="6" xfId="0" applyNumberFormat="1" applyFont="1" applyBorder="1" applyAlignment="1">
      <alignment vertical="center" wrapText="1"/>
    </xf>
    <xf numFmtId="9" fontId="11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164" fontId="8" fillId="0" borderId="1" xfId="2" applyNumberFormat="1" applyFont="1" applyBorder="1" applyAlignment="1">
      <alignment horizontal="right" vertical="center" wrapText="1"/>
    </xf>
    <xf numFmtId="164" fontId="8" fillId="0" borderId="1" xfId="2" applyNumberFormat="1" applyFont="1" applyFill="1" applyBorder="1" applyAlignment="1">
      <alignment horizontal="right" vertical="center" wrapText="1"/>
    </xf>
    <xf numFmtId="164" fontId="11" fillId="0" borderId="2" xfId="2" applyNumberFormat="1" applyFont="1" applyFill="1" applyBorder="1" applyAlignment="1">
      <alignment horizontal="right" vertical="center" wrapText="1"/>
    </xf>
    <xf numFmtId="164" fontId="11" fillId="0" borderId="2" xfId="2" applyNumberFormat="1" applyFont="1" applyBorder="1" applyAlignment="1">
      <alignment horizontal="right" vertical="center" wrapText="1"/>
    </xf>
    <xf numFmtId="164" fontId="11" fillId="0" borderId="6" xfId="2" applyNumberFormat="1" applyFont="1" applyFill="1" applyBorder="1" applyAlignment="1">
      <alignment horizontal="right" vertical="center" wrapText="1"/>
    </xf>
    <xf numFmtId="164" fontId="11" fillId="0" borderId="6" xfId="2" applyNumberFormat="1" applyFont="1" applyBorder="1" applyAlignment="1">
      <alignment horizontal="right" vertical="center" wrapText="1"/>
    </xf>
    <xf numFmtId="164" fontId="11" fillId="0" borderId="7" xfId="2" applyNumberFormat="1" applyFont="1" applyBorder="1" applyAlignment="1">
      <alignment horizontal="right" vertical="center" wrapText="1"/>
    </xf>
    <xf numFmtId="164" fontId="11" fillId="0" borderId="7" xfId="2" applyNumberFormat="1" applyFont="1" applyFill="1" applyBorder="1" applyAlignment="1">
      <alignment horizontal="right" vertical="center" wrapText="1"/>
    </xf>
    <xf numFmtId="164" fontId="11" fillId="0" borderId="1" xfId="2" applyNumberFormat="1" applyFont="1" applyFill="1" applyBorder="1" applyAlignment="1">
      <alignment horizontal="right" vertical="center" wrapText="1"/>
    </xf>
    <xf numFmtId="164" fontId="11" fillId="0" borderId="1" xfId="2" applyNumberFormat="1" applyFont="1" applyBorder="1" applyAlignment="1">
      <alignment horizontal="right" vertical="center" wrapText="1"/>
    </xf>
    <xf numFmtId="0" fontId="17" fillId="0" borderId="7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4" fontId="8" fillId="0" borderId="1" xfId="2" applyNumberFormat="1" applyFont="1" applyFill="1" applyBorder="1" applyAlignment="1">
      <alignment horizontal="right" vertical="center" wrapText="1"/>
    </xf>
    <xf numFmtId="164" fontId="8" fillId="0" borderId="1" xfId="2" applyNumberFormat="1" applyFont="1" applyBorder="1" applyAlignment="1">
      <alignment horizontal="right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164" fontId="11" fillId="0" borderId="1" xfId="2" applyNumberFormat="1" applyFont="1" applyFill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1" fillId="0" borderId="1" xfId="2" applyNumberFormat="1" applyFont="1" applyBorder="1" applyAlignment="1">
      <alignment horizontal="right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right" vertical="center" wrapText="1"/>
    </xf>
    <xf numFmtId="164" fontId="8" fillId="0" borderId="7" xfId="2" applyNumberFormat="1" applyFont="1" applyFill="1" applyBorder="1" applyAlignment="1">
      <alignment horizontal="right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9" fontId="8" fillId="0" borderId="7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 wrapText="1"/>
    </xf>
    <xf numFmtId="0" fontId="16" fillId="0" borderId="4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6" fillId="0" borderId="6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workbookViewId="0">
      <selection activeCell="H18" sqref="H18"/>
    </sheetView>
  </sheetViews>
  <sheetFormatPr defaultRowHeight="14.4" x14ac:dyDescent="0.3"/>
  <cols>
    <col min="1" max="1" width="4.33203125" customWidth="1"/>
    <col min="2" max="2" width="33.77734375" customWidth="1"/>
    <col min="3" max="3" width="12.33203125" customWidth="1"/>
    <col min="6" max="6" width="11.21875" customWidth="1"/>
    <col min="7" max="7" width="10.5546875" bestFit="1" customWidth="1"/>
    <col min="8" max="8" width="10.6640625" customWidth="1"/>
    <col min="9" max="9" width="9.109375" customWidth="1"/>
    <col min="10" max="10" width="22.44140625" customWidth="1"/>
  </cols>
  <sheetData>
    <row r="1" spans="1:10" ht="18" x14ac:dyDescent="0.3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49.8" customHeight="1" x14ac:dyDescent="0.3">
      <c r="A2" s="74" t="s">
        <v>64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s="18" customFormat="1" ht="28.2" customHeight="1" x14ac:dyDescent="0.25">
      <c r="A3" s="75" t="s">
        <v>55</v>
      </c>
      <c r="B3" s="75" t="s">
        <v>1</v>
      </c>
      <c r="C3" s="75" t="s">
        <v>2</v>
      </c>
      <c r="D3" s="75" t="s">
        <v>3</v>
      </c>
      <c r="E3" s="75"/>
      <c r="F3" s="75"/>
      <c r="G3" s="75" t="s">
        <v>4</v>
      </c>
      <c r="H3" s="75"/>
      <c r="I3" s="75"/>
      <c r="J3" s="76" t="s">
        <v>57</v>
      </c>
    </row>
    <row r="4" spans="1:10" s="18" customFormat="1" ht="24" x14ac:dyDescent="0.25">
      <c r="A4" s="75"/>
      <c r="B4" s="75"/>
      <c r="C4" s="75"/>
      <c r="D4" s="19" t="s">
        <v>5</v>
      </c>
      <c r="E4" s="19" t="s">
        <v>6</v>
      </c>
      <c r="F4" s="19" t="s">
        <v>7</v>
      </c>
      <c r="G4" s="20" t="s">
        <v>50</v>
      </c>
      <c r="H4" s="20" t="s">
        <v>65</v>
      </c>
      <c r="I4" s="20" t="s">
        <v>54</v>
      </c>
      <c r="J4" s="76"/>
    </row>
    <row r="5" spans="1:10" s="21" customFormat="1" ht="12" x14ac:dyDescent="0.2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</row>
    <row r="6" spans="1:10" ht="16.2" customHeight="1" x14ac:dyDescent="0.3">
      <c r="A6" s="71">
        <v>1</v>
      </c>
      <c r="B6" s="92" t="s">
        <v>49</v>
      </c>
      <c r="C6" s="13" t="s">
        <v>8</v>
      </c>
      <c r="D6" s="2" t="s">
        <v>25</v>
      </c>
      <c r="E6" s="2" t="s">
        <v>9</v>
      </c>
      <c r="F6" s="2" t="s">
        <v>9</v>
      </c>
      <c r="G6" s="39">
        <f>G8+G7</f>
        <v>14642</v>
      </c>
      <c r="H6" s="54">
        <f>H8+H7</f>
        <v>11243.800000000001</v>
      </c>
      <c r="I6" s="29">
        <f t="shared" ref="I6:I12" si="0">H6/G6</f>
        <v>0.76791421936893878</v>
      </c>
      <c r="J6" s="91"/>
    </row>
    <row r="7" spans="1:10" ht="16.2" customHeight="1" x14ac:dyDescent="0.3">
      <c r="A7" s="71"/>
      <c r="B7" s="93"/>
      <c r="C7" s="52" t="s">
        <v>17</v>
      </c>
      <c r="D7" s="51" t="s">
        <v>25</v>
      </c>
      <c r="E7" s="51" t="s">
        <v>9</v>
      </c>
      <c r="F7" s="51" t="s">
        <v>9</v>
      </c>
      <c r="G7" s="54">
        <f>G10+G26</f>
        <v>380</v>
      </c>
      <c r="H7" s="54">
        <f>H10+H26</f>
        <v>136.6</v>
      </c>
      <c r="I7" s="55">
        <f t="shared" si="0"/>
        <v>0.35947368421052628</v>
      </c>
      <c r="J7" s="91"/>
    </row>
    <row r="8" spans="1:10" ht="40.799999999999997" customHeight="1" x14ac:dyDescent="0.3">
      <c r="A8" s="71"/>
      <c r="B8" s="94"/>
      <c r="C8" s="13" t="s">
        <v>11</v>
      </c>
      <c r="D8" s="2" t="s">
        <v>25</v>
      </c>
      <c r="E8" s="2" t="s">
        <v>9</v>
      </c>
      <c r="F8" s="2" t="s">
        <v>9</v>
      </c>
      <c r="G8" s="40">
        <f>G11+G40</f>
        <v>14262</v>
      </c>
      <c r="H8" s="53">
        <f>H11+H40</f>
        <v>11107.2</v>
      </c>
      <c r="I8" s="29">
        <f t="shared" si="0"/>
        <v>0.77879680269246954</v>
      </c>
      <c r="J8" s="91"/>
    </row>
    <row r="9" spans="1:10" ht="15.6" x14ac:dyDescent="0.3">
      <c r="A9" s="71">
        <v>2</v>
      </c>
      <c r="B9" s="22" t="s">
        <v>10</v>
      </c>
      <c r="C9" s="13" t="s">
        <v>8</v>
      </c>
      <c r="D9" s="2" t="s">
        <v>25</v>
      </c>
      <c r="E9" s="2" t="s">
        <v>9</v>
      </c>
      <c r="F9" s="2" t="s">
        <v>9</v>
      </c>
      <c r="G9" s="40">
        <f>G11+G10</f>
        <v>1232</v>
      </c>
      <c r="H9" s="39">
        <f>H11+H10</f>
        <v>245.2</v>
      </c>
      <c r="I9" s="29">
        <f t="shared" si="0"/>
        <v>0.19902597402597402</v>
      </c>
      <c r="J9" s="3"/>
    </row>
    <row r="10" spans="1:10" ht="15.6" x14ac:dyDescent="0.3">
      <c r="A10" s="71"/>
      <c r="B10" s="95" t="s">
        <v>48</v>
      </c>
      <c r="C10" s="52" t="s">
        <v>17</v>
      </c>
      <c r="D10" s="51" t="s">
        <v>25</v>
      </c>
      <c r="E10" s="51" t="s">
        <v>9</v>
      </c>
      <c r="F10" s="51" t="s">
        <v>9</v>
      </c>
      <c r="G10" s="53">
        <f>G22</f>
        <v>20</v>
      </c>
      <c r="H10" s="53">
        <f>H22</f>
        <v>8.1999999999999993</v>
      </c>
      <c r="I10" s="55">
        <f t="shared" si="0"/>
        <v>0.41</v>
      </c>
      <c r="J10" s="56"/>
    </row>
    <row r="11" spans="1:10" ht="66" customHeight="1" x14ac:dyDescent="0.3">
      <c r="A11" s="71"/>
      <c r="B11" s="96"/>
      <c r="C11" s="13" t="s">
        <v>11</v>
      </c>
      <c r="D11" s="2" t="s">
        <v>25</v>
      </c>
      <c r="E11" s="2" t="s">
        <v>9</v>
      </c>
      <c r="F11" s="2" t="s">
        <v>9</v>
      </c>
      <c r="G11" s="40">
        <f>G12+G17+G18+G19+G23</f>
        <v>1212</v>
      </c>
      <c r="H11" s="53">
        <f>H12+H17+H18+H19+H23</f>
        <v>237</v>
      </c>
      <c r="I11" s="29">
        <f t="shared" si="0"/>
        <v>0.19554455445544555</v>
      </c>
      <c r="J11" s="4"/>
    </row>
    <row r="12" spans="1:10" x14ac:dyDescent="0.3">
      <c r="A12" s="71">
        <v>3</v>
      </c>
      <c r="B12" s="23" t="s">
        <v>13</v>
      </c>
      <c r="C12" s="72" t="s">
        <v>11</v>
      </c>
      <c r="D12" s="60">
        <v>702</v>
      </c>
      <c r="E12" s="60" t="s">
        <v>26</v>
      </c>
      <c r="F12" s="60" t="s">
        <v>51</v>
      </c>
      <c r="G12" s="59">
        <v>200</v>
      </c>
      <c r="H12" s="77">
        <v>150</v>
      </c>
      <c r="I12" s="78">
        <f t="shared" si="0"/>
        <v>0.75</v>
      </c>
      <c r="J12" s="80"/>
    </row>
    <row r="13" spans="1:10" x14ac:dyDescent="0.3">
      <c r="A13" s="71"/>
      <c r="B13" s="23" t="s">
        <v>12</v>
      </c>
      <c r="C13" s="72"/>
      <c r="D13" s="60"/>
      <c r="E13" s="60"/>
      <c r="F13" s="60"/>
      <c r="G13" s="59"/>
      <c r="H13" s="77"/>
      <c r="I13" s="78"/>
      <c r="J13" s="80"/>
    </row>
    <row r="14" spans="1:10" ht="92.4" x14ac:dyDescent="0.3">
      <c r="A14" s="71"/>
      <c r="B14" s="24" t="s">
        <v>39</v>
      </c>
      <c r="C14" s="72"/>
      <c r="D14" s="60"/>
      <c r="E14" s="60"/>
      <c r="F14" s="60"/>
      <c r="G14" s="59"/>
      <c r="H14" s="77"/>
      <c r="I14" s="78"/>
      <c r="J14" s="80"/>
    </row>
    <row r="15" spans="1:10" ht="14.4" customHeight="1" x14ac:dyDescent="0.3">
      <c r="A15" s="63">
        <v>4</v>
      </c>
      <c r="B15" s="23" t="s">
        <v>15</v>
      </c>
      <c r="C15" s="68" t="s">
        <v>11</v>
      </c>
      <c r="D15" s="6"/>
      <c r="E15" s="6"/>
      <c r="F15" s="6"/>
      <c r="G15" s="41"/>
      <c r="H15" s="42"/>
      <c r="I15" s="35"/>
      <c r="J15" s="7"/>
    </row>
    <row r="16" spans="1:10" x14ac:dyDescent="0.3">
      <c r="A16" s="64"/>
      <c r="B16" s="23" t="s">
        <v>12</v>
      </c>
      <c r="C16" s="69"/>
      <c r="D16" s="11"/>
      <c r="E16" s="11"/>
      <c r="F16" s="11"/>
      <c r="G16" s="43"/>
      <c r="H16" s="44"/>
      <c r="I16" s="36"/>
      <c r="J16" s="12"/>
    </row>
    <row r="17" spans="1:10" ht="68.400000000000006" customHeight="1" x14ac:dyDescent="0.3">
      <c r="A17" s="64"/>
      <c r="B17" s="66" t="s">
        <v>38</v>
      </c>
      <c r="C17" s="69"/>
      <c r="D17" s="8">
        <v>702</v>
      </c>
      <c r="E17" s="8" t="s">
        <v>26</v>
      </c>
      <c r="F17" s="8" t="s">
        <v>52</v>
      </c>
      <c r="G17" s="46">
        <v>12</v>
      </c>
      <c r="H17" s="45">
        <v>0</v>
      </c>
      <c r="I17" s="37">
        <f>H17/G17</f>
        <v>0</v>
      </c>
      <c r="J17" s="49" t="s">
        <v>63</v>
      </c>
    </row>
    <row r="18" spans="1:10" ht="52.8" x14ac:dyDescent="0.3">
      <c r="A18" s="64"/>
      <c r="B18" s="66"/>
      <c r="C18" s="69"/>
      <c r="D18" s="10" t="s">
        <v>25</v>
      </c>
      <c r="E18" s="10" t="s">
        <v>26</v>
      </c>
      <c r="F18" s="5" t="s">
        <v>60</v>
      </c>
      <c r="G18" s="43">
        <v>100</v>
      </c>
      <c r="H18" s="44">
        <v>15.2</v>
      </c>
      <c r="I18" s="31">
        <f>H18/G18</f>
        <v>0.152</v>
      </c>
      <c r="J18" s="49" t="s">
        <v>62</v>
      </c>
    </row>
    <row r="19" spans="1:10" ht="52.8" x14ac:dyDescent="0.3">
      <c r="A19" s="64"/>
      <c r="B19" s="66"/>
      <c r="C19" s="69"/>
      <c r="D19" s="5" t="s">
        <v>25</v>
      </c>
      <c r="E19" s="5" t="s">
        <v>26</v>
      </c>
      <c r="F19" s="5" t="s">
        <v>37</v>
      </c>
      <c r="G19" s="41">
        <v>840</v>
      </c>
      <c r="H19" s="42">
        <v>11.8</v>
      </c>
      <c r="I19" s="31">
        <f>H19/G19</f>
        <v>1.4047619047619048E-2</v>
      </c>
      <c r="J19" s="50" t="s">
        <v>61</v>
      </c>
    </row>
    <row r="20" spans="1:10" x14ac:dyDescent="0.3">
      <c r="A20" s="71">
        <v>5</v>
      </c>
      <c r="B20" s="23" t="s">
        <v>16</v>
      </c>
      <c r="C20" s="72" t="s">
        <v>17</v>
      </c>
      <c r="D20" s="5"/>
      <c r="E20" s="6"/>
      <c r="F20" s="6"/>
      <c r="G20" s="41"/>
      <c r="H20" s="42"/>
      <c r="I20" s="31"/>
      <c r="J20" s="80" t="s">
        <v>59</v>
      </c>
    </row>
    <row r="21" spans="1:10" x14ac:dyDescent="0.3">
      <c r="A21" s="71"/>
      <c r="B21" s="23" t="s">
        <v>12</v>
      </c>
      <c r="C21" s="72"/>
      <c r="D21" s="10"/>
      <c r="E21" s="11"/>
      <c r="F21" s="11"/>
      <c r="G21" s="43"/>
      <c r="H21" s="44"/>
      <c r="I21" s="32"/>
      <c r="J21" s="80"/>
    </row>
    <row r="22" spans="1:10" ht="79.2" x14ac:dyDescent="0.3">
      <c r="A22" s="71"/>
      <c r="B22" s="34" t="s">
        <v>35</v>
      </c>
      <c r="C22" s="72"/>
      <c r="D22" s="8" t="s">
        <v>25</v>
      </c>
      <c r="E22" s="8" t="s">
        <v>26</v>
      </c>
      <c r="F22" s="9" t="s">
        <v>29</v>
      </c>
      <c r="G22" s="46">
        <v>20</v>
      </c>
      <c r="H22" s="45">
        <v>8.1999999999999993</v>
      </c>
      <c r="I22" s="33">
        <f>H22/G22</f>
        <v>0.41</v>
      </c>
      <c r="J22" s="80"/>
    </row>
    <row r="23" spans="1:10" ht="15.6" customHeight="1" x14ac:dyDescent="0.3">
      <c r="A23" s="63">
        <v>6</v>
      </c>
      <c r="B23" s="23" t="s">
        <v>36</v>
      </c>
      <c r="C23" s="68" t="s">
        <v>11</v>
      </c>
      <c r="D23" s="60" t="s">
        <v>25</v>
      </c>
      <c r="E23" s="60" t="s">
        <v>26</v>
      </c>
      <c r="F23" s="60" t="s">
        <v>27</v>
      </c>
      <c r="G23" s="59">
        <v>60</v>
      </c>
      <c r="H23" s="77">
        <v>60</v>
      </c>
      <c r="I23" s="78">
        <f>H23/G23</f>
        <v>1</v>
      </c>
      <c r="J23" s="88"/>
    </row>
    <row r="24" spans="1:10" ht="15.6" customHeight="1" x14ac:dyDescent="0.3">
      <c r="A24" s="64"/>
      <c r="B24" s="23" t="s">
        <v>12</v>
      </c>
      <c r="C24" s="69"/>
      <c r="D24" s="60"/>
      <c r="E24" s="60"/>
      <c r="F24" s="60"/>
      <c r="G24" s="59"/>
      <c r="H24" s="77"/>
      <c r="I24" s="78"/>
      <c r="J24" s="89"/>
    </row>
    <row r="25" spans="1:10" ht="26.4" x14ac:dyDescent="0.3">
      <c r="A25" s="65"/>
      <c r="B25" s="25" t="s">
        <v>28</v>
      </c>
      <c r="C25" s="70"/>
      <c r="D25" s="60"/>
      <c r="E25" s="60"/>
      <c r="F25" s="60"/>
      <c r="G25" s="59"/>
      <c r="H25" s="77"/>
      <c r="I25" s="78"/>
      <c r="J25" s="90"/>
    </row>
    <row r="26" spans="1:10" x14ac:dyDescent="0.3">
      <c r="A26" s="63">
        <v>7</v>
      </c>
      <c r="B26" s="22" t="s">
        <v>18</v>
      </c>
      <c r="C26" s="72" t="s">
        <v>17</v>
      </c>
      <c r="D26" s="60" t="s">
        <v>9</v>
      </c>
      <c r="E26" s="60" t="s">
        <v>9</v>
      </c>
      <c r="F26" s="60" t="s">
        <v>9</v>
      </c>
      <c r="G26" s="83">
        <f>G28+G31+G34+G37</f>
        <v>360</v>
      </c>
      <c r="H26" s="83">
        <f>H28+H31+H34+H37</f>
        <v>128.4</v>
      </c>
      <c r="I26" s="85">
        <f>H26/G26</f>
        <v>0.35666666666666669</v>
      </c>
      <c r="J26" s="87"/>
    </row>
    <row r="27" spans="1:10" ht="52.8" customHeight="1" x14ac:dyDescent="0.3">
      <c r="A27" s="65"/>
      <c r="B27" s="27" t="s">
        <v>47</v>
      </c>
      <c r="C27" s="82"/>
      <c r="D27" s="60"/>
      <c r="E27" s="60"/>
      <c r="F27" s="60"/>
      <c r="G27" s="84"/>
      <c r="H27" s="84"/>
      <c r="I27" s="86"/>
      <c r="J27" s="87"/>
    </row>
    <row r="28" spans="1:10" x14ac:dyDescent="0.3">
      <c r="A28" s="71">
        <v>8</v>
      </c>
      <c r="B28" s="23" t="s">
        <v>19</v>
      </c>
      <c r="C28" s="72" t="s">
        <v>17</v>
      </c>
      <c r="D28" s="60">
        <v>702</v>
      </c>
      <c r="E28" s="60" t="s">
        <v>26</v>
      </c>
      <c r="F28" s="60" t="s">
        <v>43</v>
      </c>
      <c r="G28" s="59">
        <v>160</v>
      </c>
      <c r="H28" s="77">
        <v>128.4</v>
      </c>
      <c r="I28" s="78">
        <f>H28/G28</f>
        <v>0.80249999999999999</v>
      </c>
      <c r="J28" s="81"/>
    </row>
    <row r="29" spans="1:10" x14ac:dyDescent="0.3">
      <c r="A29" s="71"/>
      <c r="B29" s="23" t="s">
        <v>20</v>
      </c>
      <c r="C29" s="72"/>
      <c r="D29" s="60"/>
      <c r="E29" s="60"/>
      <c r="F29" s="60"/>
      <c r="G29" s="59"/>
      <c r="H29" s="77"/>
      <c r="I29" s="78"/>
      <c r="J29" s="81"/>
    </row>
    <row r="30" spans="1:10" ht="66" x14ac:dyDescent="0.3">
      <c r="A30" s="71"/>
      <c r="B30" s="24" t="s">
        <v>34</v>
      </c>
      <c r="C30" s="72"/>
      <c r="D30" s="60"/>
      <c r="E30" s="60"/>
      <c r="F30" s="60"/>
      <c r="G30" s="59"/>
      <c r="H30" s="77"/>
      <c r="I30" s="78"/>
      <c r="J30" s="81"/>
    </row>
    <row r="31" spans="1:10" ht="14.4" customHeight="1" x14ac:dyDescent="0.3">
      <c r="A31" s="71">
        <v>9</v>
      </c>
      <c r="B31" s="23" t="s">
        <v>21</v>
      </c>
      <c r="C31" s="72" t="s">
        <v>17</v>
      </c>
      <c r="D31" s="60">
        <v>702</v>
      </c>
      <c r="E31" s="60" t="s">
        <v>26</v>
      </c>
      <c r="F31" s="60" t="s">
        <v>23</v>
      </c>
      <c r="G31" s="59">
        <v>180</v>
      </c>
      <c r="H31" s="77">
        <v>0</v>
      </c>
      <c r="I31" s="78">
        <f>H31/G31</f>
        <v>0</v>
      </c>
      <c r="J31" s="80" t="s">
        <v>58</v>
      </c>
    </row>
    <row r="32" spans="1:10" ht="14.4" customHeight="1" x14ac:dyDescent="0.3">
      <c r="A32" s="71"/>
      <c r="B32" s="23" t="s">
        <v>20</v>
      </c>
      <c r="C32" s="72"/>
      <c r="D32" s="60"/>
      <c r="E32" s="60"/>
      <c r="F32" s="60"/>
      <c r="G32" s="59"/>
      <c r="H32" s="77"/>
      <c r="I32" s="78"/>
      <c r="J32" s="80"/>
    </row>
    <row r="33" spans="1:10" ht="79.2" x14ac:dyDescent="0.3">
      <c r="A33" s="71"/>
      <c r="B33" s="24" t="s">
        <v>22</v>
      </c>
      <c r="C33" s="72"/>
      <c r="D33" s="60"/>
      <c r="E33" s="60"/>
      <c r="F33" s="60"/>
      <c r="G33" s="59"/>
      <c r="H33" s="77"/>
      <c r="I33" s="78"/>
      <c r="J33" s="80"/>
    </row>
    <row r="34" spans="1:10" ht="14.4" customHeight="1" x14ac:dyDescent="0.3">
      <c r="A34" s="71">
        <v>10</v>
      </c>
      <c r="B34" s="23" t="s">
        <v>14</v>
      </c>
      <c r="C34" s="72" t="s">
        <v>17</v>
      </c>
      <c r="D34" s="60">
        <v>702</v>
      </c>
      <c r="E34" s="60" t="s">
        <v>26</v>
      </c>
      <c r="F34" s="60" t="s">
        <v>40</v>
      </c>
      <c r="G34" s="59">
        <v>10</v>
      </c>
      <c r="H34" s="77">
        <v>0</v>
      </c>
      <c r="I34" s="78">
        <f>H34/G34</f>
        <v>0</v>
      </c>
      <c r="J34" s="80" t="s">
        <v>58</v>
      </c>
    </row>
    <row r="35" spans="1:10" x14ac:dyDescent="0.3">
      <c r="A35" s="71"/>
      <c r="B35" s="23" t="s">
        <v>20</v>
      </c>
      <c r="C35" s="72"/>
      <c r="D35" s="60"/>
      <c r="E35" s="60"/>
      <c r="F35" s="60"/>
      <c r="G35" s="59"/>
      <c r="H35" s="77"/>
      <c r="I35" s="78"/>
      <c r="J35" s="80"/>
    </row>
    <row r="36" spans="1:10" ht="148.19999999999999" customHeight="1" x14ac:dyDescent="0.3">
      <c r="A36" s="71"/>
      <c r="B36" s="24" t="s">
        <v>33</v>
      </c>
      <c r="C36" s="72"/>
      <c r="D36" s="60"/>
      <c r="E36" s="60"/>
      <c r="F36" s="60"/>
      <c r="G36" s="59"/>
      <c r="H36" s="77"/>
      <c r="I36" s="78"/>
      <c r="J36" s="80"/>
    </row>
    <row r="37" spans="1:10" x14ac:dyDescent="0.3">
      <c r="A37" s="71">
        <v>11</v>
      </c>
      <c r="B37" s="23" t="s">
        <v>15</v>
      </c>
      <c r="C37" s="72" t="s">
        <v>17</v>
      </c>
      <c r="D37" s="60">
        <v>702</v>
      </c>
      <c r="E37" s="60" t="s">
        <v>26</v>
      </c>
      <c r="F37" s="60" t="s">
        <v>24</v>
      </c>
      <c r="G37" s="59">
        <v>10</v>
      </c>
      <c r="H37" s="77">
        <v>0</v>
      </c>
      <c r="I37" s="78">
        <f>H37/G37</f>
        <v>0</v>
      </c>
      <c r="J37" s="80" t="s">
        <v>58</v>
      </c>
    </row>
    <row r="38" spans="1:10" x14ac:dyDescent="0.3">
      <c r="A38" s="71"/>
      <c r="B38" s="23" t="s">
        <v>20</v>
      </c>
      <c r="C38" s="72"/>
      <c r="D38" s="60"/>
      <c r="E38" s="60"/>
      <c r="F38" s="60"/>
      <c r="G38" s="59"/>
      <c r="H38" s="77"/>
      <c r="I38" s="78"/>
      <c r="J38" s="80"/>
    </row>
    <row r="39" spans="1:10" ht="160.80000000000001" customHeight="1" x14ac:dyDescent="0.3">
      <c r="A39" s="71"/>
      <c r="B39" s="24" t="s">
        <v>32</v>
      </c>
      <c r="C39" s="72"/>
      <c r="D39" s="60"/>
      <c r="E39" s="60"/>
      <c r="F39" s="60"/>
      <c r="G39" s="59"/>
      <c r="H39" s="77"/>
      <c r="I39" s="78"/>
      <c r="J39" s="80"/>
    </row>
    <row r="40" spans="1:10" ht="66" x14ac:dyDescent="0.3">
      <c r="A40" s="17">
        <v>12</v>
      </c>
      <c r="B40" s="26" t="s">
        <v>56</v>
      </c>
      <c r="C40" s="13" t="s">
        <v>11</v>
      </c>
      <c r="D40" s="2" t="s">
        <v>9</v>
      </c>
      <c r="E40" s="2" t="s">
        <v>9</v>
      </c>
      <c r="F40" s="2" t="s">
        <v>9</v>
      </c>
      <c r="G40" s="40">
        <f>SUM(G41:G43)</f>
        <v>13050</v>
      </c>
      <c r="H40" s="40">
        <f>SUM(H41:H43)</f>
        <v>10870.2</v>
      </c>
      <c r="I40" s="29">
        <f>H40/G40</f>
        <v>0.83296551724137935</v>
      </c>
      <c r="J40" s="4"/>
    </row>
    <row r="41" spans="1:10" ht="26.4" x14ac:dyDescent="0.3">
      <c r="A41" s="63">
        <v>13</v>
      </c>
      <c r="B41" s="23" t="s">
        <v>45</v>
      </c>
      <c r="C41" s="68" t="s">
        <v>11</v>
      </c>
      <c r="D41" s="60">
        <v>702</v>
      </c>
      <c r="E41" s="60" t="s">
        <v>31</v>
      </c>
      <c r="F41" s="60" t="s">
        <v>44</v>
      </c>
      <c r="G41" s="59">
        <v>12000</v>
      </c>
      <c r="H41" s="77">
        <v>9820.2000000000007</v>
      </c>
      <c r="I41" s="78">
        <f>H41/G41</f>
        <v>0.81835000000000002</v>
      </c>
      <c r="J41" s="79"/>
    </row>
    <row r="42" spans="1:10" ht="39.6" customHeight="1" x14ac:dyDescent="0.3">
      <c r="A42" s="64"/>
      <c r="B42" s="66" t="s">
        <v>30</v>
      </c>
      <c r="C42" s="69"/>
      <c r="D42" s="60"/>
      <c r="E42" s="60"/>
      <c r="F42" s="60"/>
      <c r="G42" s="59"/>
      <c r="H42" s="77"/>
      <c r="I42" s="78"/>
      <c r="J42" s="79"/>
    </row>
    <row r="43" spans="1:10" ht="42.6" customHeight="1" x14ac:dyDescent="0.3">
      <c r="A43" s="65"/>
      <c r="B43" s="67"/>
      <c r="C43" s="70"/>
      <c r="D43" s="38" t="s">
        <v>25</v>
      </c>
      <c r="E43" s="28" t="s">
        <v>31</v>
      </c>
      <c r="F43" s="28" t="s">
        <v>53</v>
      </c>
      <c r="G43" s="47">
        <v>1050</v>
      </c>
      <c r="H43" s="48">
        <v>1050</v>
      </c>
      <c r="I43" s="30">
        <f>H43/G43</f>
        <v>1</v>
      </c>
      <c r="J43" s="50"/>
    </row>
    <row r="44" spans="1:10" x14ac:dyDescent="0.3">
      <c r="A44" s="1"/>
    </row>
    <row r="45" spans="1:10" s="15" customFormat="1" ht="13.8" x14ac:dyDescent="0.3">
      <c r="A45" s="14" t="s">
        <v>66</v>
      </c>
    </row>
    <row r="46" spans="1:10" x14ac:dyDescent="0.3">
      <c r="A46" s="1"/>
    </row>
    <row r="47" spans="1:10" x14ac:dyDescent="0.3">
      <c r="A47" s="1"/>
    </row>
    <row r="48" spans="1:10" s="16" customFormat="1" ht="29.4" customHeight="1" x14ac:dyDescent="0.3">
      <c r="A48" s="61" t="s">
        <v>46</v>
      </c>
      <c r="B48" s="62"/>
      <c r="C48" s="62"/>
      <c r="D48" s="62"/>
      <c r="E48" s="62"/>
      <c r="F48" s="58"/>
      <c r="G48" s="58"/>
      <c r="I48" s="16" t="s">
        <v>42</v>
      </c>
    </row>
    <row r="49" spans="6:7" x14ac:dyDescent="0.3">
      <c r="F49" s="57" t="s">
        <v>41</v>
      </c>
      <c r="G49" s="57"/>
    </row>
  </sheetData>
  <mergeCells count="95">
    <mergeCell ref="J12:J14"/>
    <mergeCell ref="J6:J8"/>
    <mergeCell ref="A12:A14"/>
    <mergeCell ref="C12:C14"/>
    <mergeCell ref="D12:D14"/>
    <mergeCell ref="E12:E14"/>
    <mergeCell ref="F12:F14"/>
    <mergeCell ref="I12:I14"/>
    <mergeCell ref="A6:A8"/>
    <mergeCell ref="B6:B8"/>
    <mergeCell ref="A9:A11"/>
    <mergeCell ref="G12:G14"/>
    <mergeCell ref="H12:H14"/>
    <mergeCell ref="B10:B11"/>
    <mergeCell ref="I26:I27"/>
    <mergeCell ref="I28:I30"/>
    <mergeCell ref="J20:J22"/>
    <mergeCell ref="J26:J27"/>
    <mergeCell ref="I23:I25"/>
    <mergeCell ref="J23:J25"/>
    <mergeCell ref="G37:G39"/>
    <mergeCell ref="H37:H39"/>
    <mergeCell ref="I37:I39"/>
    <mergeCell ref="J28:J30"/>
    <mergeCell ref="A26:A27"/>
    <mergeCell ref="C26:C27"/>
    <mergeCell ref="D26:D27"/>
    <mergeCell ref="E26:E27"/>
    <mergeCell ref="F26:F27"/>
    <mergeCell ref="G26:G27"/>
    <mergeCell ref="A28:A30"/>
    <mergeCell ref="C28:C30"/>
    <mergeCell ref="D28:D30"/>
    <mergeCell ref="E28:E30"/>
    <mergeCell ref="F28:F30"/>
    <mergeCell ref="H26:H27"/>
    <mergeCell ref="H41:H42"/>
    <mergeCell ref="I41:I42"/>
    <mergeCell ref="J41:J42"/>
    <mergeCell ref="H23:H25"/>
    <mergeCell ref="G23:G25"/>
    <mergeCell ref="I34:I36"/>
    <mergeCell ref="J34:J36"/>
    <mergeCell ref="J37:J39"/>
    <mergeCell ref="H31:H33"/>
    <mergeCell ref="I31:I33"/>
    <mergeCell ref="J31:J33"/>
    <mergeCell ref="G34:G36"/>
    <mergeCell ref="H34:H36"/>
    <mergeCell ref="G31:G33"/>
    <mergeCell ref="G28:G30"/>
    <mergeCell ref="H28:H30"/>
    <mergeCell ref="A1:J1"/>
    <mergeCell ref="A2:J2"/>
    <mergeCell ref="A3:A4"/>
    <mergeCell ref="B3:B4"/>
    <mergeCell ref="C3:C4"/>
    <mergeCell ref="D3:F3"/>
    <mergeCell ref="G3:I3"/>
    <mergeCell ref="J3:J4"/>
    <mergeCell ref="E23:E25"/>
    <mergeCell ref="A15:A19"/>
    <mergeCell ref="B17:B19"/>
    <mergeCell ref="C15:C19"/>
    <mergeCell ref="A37:A39"/>
    <mergeCell ref="C37:C39"/>
    <mergeCell ref="A34:A36"/>
    <mergeCell ref="C34:C36"/>
    <mergeCell ref="A20:A22"/>
    <mergeCell ref="C20:C22"/>
    <mergeCell ref="A31:A33"/>
    <mergeCell ref="C31:C33"/>
    <mergeCell ref="F23:F25"/>
    <mergeCell ref="A41:A43"/>
    <mergeCell ref="B42:B43"/>
    <mergeCell ref="C41:C43"/>
    <mergeCell ref="D37:D39"/>
    <mergeCell ref="E37:E39"/>
    <mergeCell ref="F37:F39"/>
    <mergeCell ref="E31:E33"/>
    <mergeCell ref="F31:F33"/>
    <mergeCell ref="D34:D36"/>
    <mergeCell ref="E34:E36"/>
    <mergeCell ref="F34:F36"/>
    <mergeCell ref="D31:D33"/>
    <mergeCell ref="A23:A25"/>
    <mergeCell ref="C23:C25"/>
    <mergeCell ref="D23:D25"/>
    <mergeCell ref="F49:G49"/>
    <mergeCell ref="F48:G48"/>
    <mergeCell ref="G41:G42"/>
    <mergeCell ref="D41:D42"/>
    <mergeCell ref="E41:E42"/>
    <mergeCell ref="F41:F42"/>
    <mergeCell ref="A48:E48"/>
  </mergeCells>
  <pageMargins left="0.59055118110236227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месяцев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2019-10-08T05:42:37Z</dcterms:modified>
</cp:coreProperties>
</file>