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1 квартал" sheetId="1" r:id="rId1"/>
  </sheets>
  <calcPr calcId="145621"/>
</workbook>
</file>

<file path=xl/calcChain.xml><?xml version="1.0" encoding="utf-8"?>
<calcChain xmlns="http://schemas.openxmlformats.org/spreadsheetml/2006/main">
  <c r="H38" i="1" l="1"/>
  <c r="G38" i="1"/>
  <c r="I41" i="1"/>
  <c r="G7" i="1"/>
  <c r="G24" i="1"/>
  <c r="G9" i="1"/>
  <c r="I15" i="1"/>
  <c r="I17" i="1"/>
  <c r="I16" i="1"/>
  <c r="H9" i="1" l="1"/>
  <c r="I20" i="1"/>
  <c r="I21" i="1"/>
  <c r="H24" i="1" l="1"/>
  <c r="I39" i="1"/>
  <c r="I35" i="1"/>
  <c r="I32" i="1"/>
  <c r="I29" i="1"/>
  <c r="I26" i="1"/>
  <c r="I10" i="1"/>
  <c r="H8" i="1"/>
  <c r="H7" i="1" l="1"/>
  <c r="H6" i="1" s="1"/>
  <c r="I9" i="1"/>
  <c r="I38" i="1"/>
  <c r="I24" i="1"/>
  <c r="G8" i="1"/>
  <c r="I8" i="1" s="1"/>
  <c r="I7" i="1" l="1"/>
  <c r="G6" i="1" l="1"/>
  <c r="I6" i="1" s="1"/>
</calcChain>
</file>

<file path=xl/sharedStrings.xml><?xml version="1.0" encoding="utf-8"?>
<sst xmlns="http://schemas.openxmlformats.org/spreadsheetml/2006/main" count="122" uniqueCount="70">
  <si>
    <t>Отчет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</si>
  <si>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</si>
  <si>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</si>
  <si>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</si>
  <si>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 руб.)</t>
  </si>
  <si>
    <t>ГРБС</t>
  </si>
  <si>
    <t>РзПр</t>
  </si>
  <si>
    <t>ЦСР</t>
  </si>
  <si>
    <t>Всего</t>
  </si>
  <si>
    <t>Х</t>
  </si>
  <si>
    <t>Подпрограмма 1</t>
  </si>
  <si>
    <t>Отдел экономики</t>
  </si>
  <si>
    <t>подпрограммы 1</t>
  </si>
  <si>
    <t>Основное мероприятие 2</t>
  </si>
  <si>
    <t>Основное мероприятие 3</t>
  </si>
  <si>
    <t>Основное мероприятие 4</t>
  </si>
  <si>
    <t>Основное мероприятие 5</t>
  </si>
  <si>
    <t>КСЭРТ</t>
  </si>
  <si>
    <t>Подпрограмма 2</t>
  </si>
  <si>
    <t>Основное мероприятие  1</t>
  </si>
  <si>
    <t>подпрограммы 2</t>
  </si>
  <si>
    <t>Основное мероприятие  2</t>
  </si>
  <si>
    <t>Предоставление субсидии на возмещение части затрат, направленных на пиобретение специализированного автотранспорта для организации развозной торговли и доставки заказов бытовых услуг сельскому населению</t>
  </si>
  <si>
    <t>0320260080</t>
  </si>
  <si>
    <t>0320460100</t>
  </si>
  <si>
    <t>702</t>
  </si>
  <si>
    <t>0412</t>
  </si>
  <si>
    <t>0310699999</t>
  </si>
  <si>
    <t>Проведение праздника "День предпринимателя"</t>
  </si>
  <si>
    <t>03105S6050</t>
  </si>
  <si>
    <t>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</si>
  <si>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0408</t>
  </si>
  <si>
    <t>Предоставление субсидинй на приобретение и установку нестационарных объектов для  оказания торговых и бытовых услуг (мобильных (сборно-разборных, модульных) торговых киосков, павильонов, бытовок),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преышает 2 километра</t>
  </si>
  <si>
    <t>Предоставление субсидий на приобретение торгового и холодильного оборудования для предприятий розничной торговли, расположенных в населенных пунктах с численностью проживающего населения не более 300 человек и приобретение торгового и холодильного оборудования для специализированных торговых предприятий по продаже сельскохозяйственной продукции</t>
  </si>
  <si>
    <t>Предоставление субсидий на возмещениечасти затрат, связанных с приобретением автомобильного топлива для доставки товаров и заказов сельскому населению</t>
  </si>
  <si>
    <t>Предоставление субсидий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</t>
  </si>
  <si>
    <t>Основное мероприятие  6</t>
  </si>
  <si>
    <t>03104S6730</t>
  </si>
  <si>
    <t>Поддержка сельскохозяйственных потребительских кооперативов</t>
  </si>
  <si>
    <t>Предоставление субсидий начинающим субъектам малого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</t>
  </si>
  <si>
    <t>0320360090</t>
  </si>
  <si>
    <t>Причины  низкого освоения средств районного бюджета*</t>
  </si>
  <si>
    <t>*Указывается причина низкого освоения средств местного бюджета при кассовых расходах менее 20% - по итогам 1 квартала</t>
  </si>
  <si>
    <t>(подпись)</t>
  </si>
  <si>
    <t>Суринова Н.В.</t>
  </si>
  <si>
    <t>03201S6060</t>
  </si>
  <si>
    <t>0330160120</t>
  </si>
  <si>
    <t xml:space="preserve">Основное мероприятие 1  
подпрограммы 3 </t>
  </si>
  <si>
    <t xml:space="preserve">Управление экономики, контроля и регулирования закупок 
администрации Грязинского муниципального района                </t>
  </si>
  <si>
    <t>«Развитие потребительского рынка Грязинского муниципального района Липецкой области на 2015 – 2024 годы»</t>
  </si>
  <si>
    <t>«Развитие малого и среднего предпринимательства и малых форм хозяйствования Грязинского муниципального района на 2015-2024 годы»</t>
  </si>
  <si>
    <t>Программа «Развитие экономики Грязинского муниципального района Липецкой области на 2015-2024 годы»</t>
  </si>
  <si>
    <t>Годовой  план 2019г.</t>
  </si>
  <si>
    <t>1 квартал 2019г.</t>
  </si>
  <si>
    <t>Мероприятие запланировано на 
2 полугодие 2019 года</t>
  </si>
  <si>
    <t>03102S6400</t>
  </si>
  <si>
    <t>03104S6740</t>
  </si>
  <si>
    <t>0310460020</t>
  </si>
  <si>
    <t>03301S6190</t>
  </si>
  <si>
    <t>% 
исполнения</t>
  </si>
  <si>
    <t>№ 
п/п</t>
  </si>
  <si>
    <t>Аукцион на покупку автобусов завершится во 2 квартале 2019 года</t>
  </si>
  <si>
    <t>Прием заявок на предоставление субсидий субъектам малого бизнеса на возмещение затрат по организации заготовительной деятельности не закончен</t>
  </si>
  <si>
    <t>Прием заявок на предоставление субсидий  кредитным кооперативам на обслуживание расчетного счета не закончен</t>
  </si>
  <si>
    <t>Прием заявок на предоставление субсидий кредитным кооперативам на возмещение взносов в Ревсоюз не закончен</t>
  </si>
  <si>
    <t>Прием заявок на предоставление субсидий кредитным кооперативам на пополнение оборотного капитала  не закончен</t>
  </si>
  <si>
    <t>Прием заявок на предоставление субсидий субъектам малого бизнеса на возмещение затрат по организации собственного дела не закончен</t>
  </si>
  <si>
    <t>Прием заявок на предоставление субсидий не закончен</t>
  </si>
  <si>
    <r>
      <t>Подпрограмма 3</t>
    </r>
    <r>
      <rPr>
        <sz val="10"/>
        <color theme="1"/>
        <rFont val="Times New Roman"/>
        <family val="1"/>
        <charset val="204"/>
      </rPr>
      <t xml:space="preserve"> «</t>
    </r>
    <r>
      <rPr>
        <b/>
        <sz val="10"/>
        <color theme="1"/>
        <rFont val="Times New Roman"/>
        <family val="1"/>
        <charset val="204"/>
      </rPr>
      <t xml:space="preserve"> Модернизация и развитие пассажирского транспорта на территории Грязинского муниципального района Липецкой области  на 2015-2024 годы»</t>
    </r>
  </si>
  <si>
    <r>
      <t>о финансовом обеспечении муниципальной программы «</t>
    </r>
    <r>
      <rPr>
        <sz val="12"/>
        <color theme="1"/>
        <rFont val="Times New Roman"/>
        <family val="1"/>
        <charset val="204"/>
      </rPr>
      <t>Развитие экономики Грязинского муниципального района Липецкой области на 2015 – 2024 годы</t>
    </r>
    <r>
      <rPr>
        <sz val="12"/>
        <color rgb="FF000000"/>
        <rFont val="Times New Roman"/>
        <family val="1"/>
        <charset val="204"/>
      </rPr>
      <t>»   
за счет средств местного бюджета за 1 квартал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</si>
</sst>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-* #,##0.0\ _₽_-;\-* #,##0.0\ _₽_-;_-* &quot;-&quot;??\ _₽_-;_-@_-"/>
  </numFmts>
  <fonts count="18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0" xfId="0" applyFont="1"/>
    <xf numFmtId="0" fontId="1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9" fontId="11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9" fontId="11" fillId="0" borderId="2" xfId="0" applyNumberFormat="1" applyFont="1" applyBorder="1" applyAlignment="1">
      <alignment vertical="center" wrapText="1"/>
    </xf>
    <xf numFmtId="9" fontId="11" fillId="0" borderId="6" xfId="0" applyNumberFormat="1" applyFont="1" applyBorder="1" applyAlignment="1">
      <alignment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65" fontId="11" fillId="0" borderId="1" xfId="2" applyNumberFormat="1" applyFont="1" applyBorder="1" applyAlignment="1">
      <alignment horizontal="right" vertical="center" wrapText="1"/>
    </xf>
    <xf numFmtId="165" fontId="8" fillId="0" borderId="1" xfId="2" applyNumberFormat="1" applyFont="1" applyBorder="1" applyAlignment="1">
      <alignment horizontal="right" vertical="center" wrapText="1"/>
    </xf>
    <xf numFmtId="165" fontId="8" fillId="0" borderId="1" xfId="2" applyNumberFormat="1" applyFont="1" applyFill="1" applyBorder="1" applyAlignment="1">
      <alignment horizontal="right" vertical="center" wrapText="1"/>
    </xf>
    <xf numFmtId="165" fontId="11" fillId="0" borderId="1" xfId="2" applyNumberFormat="1" applyFont="1" applyFill="1" applyBorder="1" applyAlignment="1">
      <alignment horizontal="right" vertical="center" wrapText="1"/>
    </xf>
    <xf numFmtId="165" fontId="11" fillId="0" borderId="2" xfId="2" applyNumberFormat="1" applyFont="1" applyFill="1" applyBorder="1" applyAlignment="1">
      <alignment horizontal="right" vertical="center" wrapText="1"/>
    </xf>
    <xf numFmtId="165" fontId="11" fillId="0" borderId="2" xfId="2" applyNumberFormat="1" applyFont="1" applyBorder="1" applyAlignment="1">
      <alignment horizontal="right" vertical="center" wrapText="1"/>
    </xf>
    <xf numFmtId="165" fontId="11" fillId="0" borderId="6" xfId="2" applyNumberFormat="1" applyFont="1" applyFill="1" applyBorder="1" applyAlignment="1">
      <alignment horizontal="right" vertical="center" wrapText="1"/>
    </xf>
    <xf numFmtId="165" fontId="11" fillId="0" borderId="6" xfId="2" applyNumberFormat="1" applyFont="1" applyBorder="1" applyAlignment="1">
      <alignment horizontal="right" vertical="center" wrapText="1"/>
    </xf>
    <xf numFmtId="165" fontId="11" fillId="0" borderId="7" xfId="2" applyNumberFormat="1" applyFont="1" applyBorder="1" applyAlignment="1">
      <alignment horizontal="right" vertical="center" wrapText="1"/>
    </xf>
    <xf numFmtId="165" fontId="11" fillId="0" borderId="7" xfId="2" applyNumberFormat="1" applyFont="1" applyFill="1" applyBorder="1" applyAlignment="1">
      <alignment horizontal="right" vertical="center" wrapText="1"/>
    </xf>
    <xf numFmtId="165" fontId="8" fillId="0" borderId="1" xfId="2" applyNumberFormat="1" applyFont="1" applyFill="1" applyBorder="1" applyAlignment="1">
      <alignment horizontal="right" vertical="center" wrapText="1"/>
    </xf>
    <xf numFmtId="165" fontId="8" fillId="0" borderId="1" xfId="2" applyNumberFormat="1" applyFont="1" applyBorder="1" applyAlignment="1">
      <alignment horizontal="right" vertical="center" wrapText="1"/>
    </xf>
    <xf numFmtId="165" fontId="11" fillId="0" borderId="1" xfId="2" applyNumberFormat="1" applyFont="1" applyFill="1" applyBorder="1" applyAlignment="1">
      <alignment horizontal="right" vertical="center" wrapText="1"/>
    </xf>
    <xf numFmtId="165" fontId="11" fillId="0" borderId="1" xfId="2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A3" sqref="A3:A4"/>
    </sheetView>
  </sheetViews>
  <sheetFormatPr defaultRowHeight="14.4" x14ac:dyDescent="0.3"/>
  <cols>
    <col min="1" max="1" width="4.33203125" customWidth="1"/>
    <col min="2" max="2" width="33.77734375" customWidth="1"/>
    <col min="3" max="3" width="12.33203125" customWidth="1"/>
    <col min="6" max="6" width="11.21875" customWidth="1"/>
    <col min="7" max="7" width="10.5546875" bestFit="1" customWidth="1"/>
    <col min="8" max="8" width="9.33203125" bestFit="1" customWidth="1"/>
    <col min="9" max="9" width="9.109375" customWidth="1"/>
    <col min="10" max="10" width="22.44140625" customWidth="1"/>
  </cols>
  <sheetData>
    <row r="1" spans="1:10" ht="18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49.8" customHeight="1" x14ac:dyDescent="0.3">
      <c r="A2" s="49" t="s">
        <v>69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18" customFormat="1" ht="28.2" customHeight="1" x14ac:dyDescent="0.25">
      <c r="A3" s="50" t="s">
        <v>60</v>
      </c>
      <c r="B3" s="50" t="s">
        <v>1</v>
      </c>
      <c r="C3" s="50" t="s">
        <v>2</v>
      </c>
      <c r="D3" s="50" t="s">
        <v>3</v>
      </c>
      <c r="E3" s="50"/>
      <c r="F3" s="50"/>
      <c r="G3" s="50" t="s">
        <v>4</v>
      </c>
      <c r="H3" s="50"/>
      <c r="I3" s="50"/>
      <c r="J3" s="51" t="s">
        <v>41</v>
      </c>
    </row>
    <row r="4" spans="1:10" s="18" customFormat="1" ht="24" x14ac:dyDescent="0.25">
      <c r="A4" s="50"/>
      <c r="B4" s="50"/>
      <c r="C4" s="50"/>
      <c r="D4" s="19" t="s">
        <v>5</v>
      </c>
      <c r="E4" s="19" t="s">
        <v>6</v>
      </c>
      <c r="F4" s="19" t="s">
        <v>7</v>
      </c>
      <c r="G4" s="20" t="s">
        <v>52</v>
      </c>
      <c r="H4" s="20" t="s">
        <v>53</v>
      </c>
      <c r="I4" s="20" t="s">
        <v>59</v>
      </c>
      <c r="J4" s="51"/>
    </row>
    <row r="5" spans="1:10" s="21" customFormat="1" ht="12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</row>
    <row r="6" spans="1:10" ht="16.2" customHeight="1" x14ac:dyDescent="0.3">
      <c r="A6" s="38">
        <v>1</v>
      </c>
      <c r="B6" s="39" t="s">
        <v>51</v>
      </c>
      <c r="C6" s="13" t="s">
        <v>8</v>
      </c>
      <c r="D6" s="2" t="s">
        <v>9</v>
      </c>
      <c r="E6" s="2" t="s">
        <v>9</v>
      </c>
      <c r="F6" s="2" t="s">
        <v>9</v>
      </c>
      <c r="G6" s="66">
        <f>G7</f>
        <v>15730</v>
      </c>
      <c r="H6" s="66">
        <f>H7</f>
        <v>4231.6000000000004</v>
      </c>
      <c r="I6" s="30">
        <f>H6/G6</f>
        <v>0.2690146217418945</v>
      </c>
      <c r="J6" s="44"/>
    </row>
    <row r="7" spans="1:10" ht="40.799999999999997" customHeight="1" x14ac:dyDescent="0.3">
      <c r="A7" s="38"/>
      <c r="B7" s="40"/>
      <c r="C7" s="13" t="s">
        <v>11</v>
      </c>
      <c r="D7" s="2" t="s">
        <v>9</v>
      </c>
      <c r="E7" s="2" t="s">
        <v>9</v>
      </c>
      <c r="F7" s="2" t="s">
        <v>9</v>
      </c>
      <c r="G7" s="67">
        <f>G8+G24+G38</f>
        <v>15730</v>
      </c>
      <c r="H7" s="66">
        <f>H8+H24+H38</f>
        <v>4231.6000000000004</v>
      </c>
      <c r="I7" s="30">
        <f>H7/G7</f>
        <v>0.2690146217418945</v>
      </c>
      <c r="J7" s="44"/>
    </row>
    <row r="8" spans="1:10" ht="15.6" x14ac:dyDescent="0.3">
      <c r="A8" s="38">
        <v>2</v>
      </c>
      <c r="B8" s="22" t="s">
        <v>10</v>
      </c>
      <c r="C8" s="13" t="s">
        <v>8</v>
      </c>
      <c r="D8" s="2" t="s">
        <v>9</v>
      </c>
      <c r="E8" s="2" t="s">
        <v>9</v>
      </c>
      <c r="F8" s="2" t="s">
        <v>9</v>
      </c>
      <c r="G8" s="67">
        <f>G9</f>
        <v>2500</v>
      </c>
      <c r="H8" s="66">
        <f>H9</f>
        <v>0</v>
      </c>
      <c r="I8" s="30">
        <f>H8/G8</f>
        <v>0</v>
      </c>
      <c r="J8" s="3"/>
    </row>
    <row r="9" spans="1:10" ht="66" x14ac:dyDescent="0.3">
      <c r="A9" s="38"/>
      <c r="B9" s="23" t="s">
        <v>50</v>
      </c>
      <c r="C9" s="13" t="s">
        <v>11</v>
      </c>
      <c r="D9" s="2" t="s">
        <v>9</v>
      </c>
      <c r="E9" s="2" t="s">
        <v>9</v>
      </c>
      <c r="F9" s="2" t="s">
        <v>9</v>
      </c>
      <c r="G9" s="67">
        <f>SUM(G10:G23)</f>
        <v>2500</v>
      </c>
      <c r="H9" s="66">
        <f>SUM(H10:H21)</f>
        <v>0</v>
      </c>
      <c r="I9" s="30">
        <f>H9/G9</f>
        <v>0</v>
      </c>
      <c r="J9" s="4"/>
    </row>
    <row r="10" spans="1:10" x14ac:dyDescent="0.3">
      <c r="A10" s="38">
        <v>3</v>
      </c>
      <c r="B10" s="24" t="s">
        <v>13</v>
      </c>
      <c r="C10" s="41" t="s">
        <v>11</v>
      </c>
      <c r="D10" s="42">
        <v>702</v>
      </c>
      <c r="E10" s="42" t="s">
        <v>26</v>
      </c>
      <c r="F10" s="42" t="s">
        <v>55</v>
      </c>
      <c r="G10" s="68">
        <v>600</v>
      </c>
      <c r="H10" s="65"/>
      <c r="I10" s="37">
        <f>H10/G10</f>
        <v>0</v>
      </c>
      <c r="J10" s="79" t="s">
        <v>66</v>
      </c>
    </row>
    <row r="11" spans="1:10" x14ac:dyDescent="0.3">
      <c r="A11" s="38"/>
      <c r="B11" s="24" t="s">
        <v>12</v>
      </c>
      <c r="C11" s="41"/>
      <c r="D11" s="42"/>
      <c r="E11" s="42"/>
      <c r="F11" s="42"/>
      <c r="G11" s="68"/>
      <c r="H11" s="65"/>
      <c r="I11" s="37"/>
      <c r="J11" s="79"/>
    </row>
    <row r="12" spans="1:10" ht="92.4" x14ac:dyDescent="0.3">
      <c r="A12" s="38"/>
      <c r="B12" s="25" t="s">
        <v>39</v>
      </c>
      <c r="C12" s="41"/>
      <c r="D12" s="42"/>
      <c r="E12" s="42"/>
      <c r="F12" s="42"/>
      <c r="G12" s="68"/>
      <c r="H12" s="65"/>
      <c r="I12" s="37"/>
      <c r="J12" s="79"/>
    </row>
    <row r="13" spans="1:10" ht="14.4" customHeight="1" x14ac:dyDescent="0.3">
      <c r="A13" s="54">
        <v>4</v>
      </c>
      <c r="B13" s="24" t="s">
        <v>15</v>
      </c>
      <c r="C13" s="57" t="s">
        <v>11</v>
      </c>
      <c r="D13" s="6"/>
      <c r="E13" s="6"/>
      <c r="F13" s="6"/>
      <c r="G13" s="69"/>
      <c r="H13" s="70"/>
      <c r="I13" s="61"/>
      <c r="J13" s="7"/>
    </row>
    <row r="14" spans="1:10" x14ac:dyDescent="0.3">
      <c r="A14" s="55"/>
      <c r="B14" s="24" t="s">
        <v>12</v>
      </c>
      <c r="C14" s="58"/>
      <c r="D14" s="11"/>
      <c r="E14" s="11"/>
      <c r="F14" s="11"/>
      <c r="G14" s="71"/>
      <c r="H14" s="72"/>
      <c r="I14" s="62"/>
      <c r="J14" s="12"/>
    </row>
    <row r="15" spans="1:10" ht="68.400000000000006" customHeight="1" x14ac:dyDescent="0.3">
      <c r="A15" s="55"/>
      <c r="B15" s="82" t="s">
        <v>38</v>
      </c>
      <c r="C15" s="58"/>
      <c r="D15" s="10">
        <v>702</v>
      </c>
      <c r="E15" s="10" t="s">
        <v>26</v>
      </c>
      <c r="F15" s="10" t="s">
        <v>57</v>
      </c>
      <c r="G15" s="71">
        <v>200</v>
      </c>
      <c r="H15" s="73"/>
      <c r="I15" s="63">
        <f>H15/G15</f>
        <v>0</v>
      </c>
      <c r="J15" s="80" t="s">
        <v>64</v>
      </c>
    </row>
    <row r="16" spans="1:10" ht="66" x14ac:dyDescent="0.3">
      <c r="A16" s="55"/>
      <c r="B16" s="82"/>
      <c r="C16" s="58"/>
      <c r="D16" s="5" t="s">
        <v>25</v>
      </c>
      <c r="E16" s="5" t="s">
        <v>26</v>
      </c>
      <c r="F16" s="5" t="s">
        <v>37</v>
      </c>
      <c r="G16" s="69">
        <v>1190</v>
      </c>
      <c r="H16" s="70"/>
      <c r="I16" s="32">
        <f>H16/G16</f>
        <v>0</v>
      </c>
      <c r="J16" s="81" t="s">
        <v>65</v>
      </c>
    </row>
    <row r="17" spans="1:10" ht="81.599999999999994" customHeight="1" x14ac:dyDescent="0.3">
      <c r="A17" s="56"/>
      <c r="B17" s="83"/>
      <c r="C17" s="59"/>
      <c r="D17" s="5" t="s">
        <v>25</v>
      </c>
      <c r="E17" s="5" t="s">
        <v>26</v>
      </c>
      <c r="F17" s="5" t="s">
        <v>56</v>
      </c>
      <c r="G17" s="69">
        <v>50</v>
      </c>
      <c r="H17" s="70"/>
      <c r="I17" s="32">
        <f>H17/G17</f>
        <v>0</v>
      </c>
      <c r="J17" s="80" t="s">
        <v>63</v>
      </c>
    </row>
    <row r="18" spans="1:10" x14ac:dyDescent="0.3">
      <c r="A18" s="38">
        <v>5</v>
      </c>
      <c r="B18" s="24" t="s">
        <v>16</v>
      </c>
      <c r="C18" s="41" t="s">
        <v>17</v>
      </c>
      <c r="D18" s="5"/>
      <c r="E18" s="6"/>
      <c r="F18" s="6"/>
      <c r="G18" s="69"/>
      <c r="H18" s="70"/>
      <c r="I18" s="32"/>
      <c r="J18" s="79" t="s">
        <v>62</v>
      </c>
    </row>
    <row r="19" spans="1:10" x14ac:dyDescent="0.3">
      <c r="A19" s="38"/>
      <c r="B19" s="24" t="s">
        <v>12</v>
      </c>
      <c r="C19" s="41"/>
      <c r="D19" s="10"/>
      <c r="E19" s="11"/>
      <c r="F19" s="11"/>
      <c r="G19" s="71"/>
      <c r="H19" s="72"/>
      <c r="I19" s="33"/>
      <c r="J19" s="79"/>
    </row>
    <row r="20" spans="1:10" ht="79.2" x14ac:dyDescent="0.3">
      <c r="A20" s="38"/>
      <c r="B20" s="60" t="s">
        <v>35</v>
      </c>
      <c r="C20" s="41"/>
      <c r="D20" s="8" t="s">
        <v>25</v>
      </c>
      <c r="E20" s="8" t="s">
        <v>26</v>
      </c>
      <c r="F20" s="9" t="s">
        <v>29</v>
      </c>
      <c r="G20" s="74">
        <v>400</v>
      </c>
      <c r="H20" s="73"/>
      <c r="I20" s="34">
        <f>H20/G20</f>
        <v>0</v>
      </c>
      <c r="J20" s="79"/>
    </row>
    <row r="21" spans="1:10" ht="15.6" customHeight="1" x14ac:dyDescent="0.3">
      <c r="A21" s="54">
        <v>6</v>
      </c>
      <c r="B21" s="24" t="s">
        <v>36</v>
      </c>
      <c r="C21" s="57" t="s">
        <v>11</v>
      </c>
      <c r="D21" s="42" t="s">
        <v>25</v>
      </c>
      <c r="E21" s="42" t="s">
        <v>26</v>
      </c>
      <c r="F21" s="42" t="s">
        <v>27</v>
      </c>
      <c r="G21" s="68">
        <v>60</v>
      </c>
      <c r="H21" s="65"/>
      <c r="I21" s="37">
        <f>H21/G21</f>
        <v>0</v>
      </c>
      <c r="J21" s="84" t="s">
        <v>54</v>
      </c>
    </row>
    <row r="22" spans="1:10" ht="15.6" customHeight="1" x14ac:dyDescent="0.3">
      <c r="A22" s="55"/>
      <c r="B22" s="24" t="s">
        <v>12</v>
      </c>
      <c r="C22" s="58"/>
      <c r="D22" s="42"/>
      <c r="E22" s="42"/>
      <c r="F22" s="42"/>
      <c r="G22" s="68"/>
      <c r="H22" s="65"/>
      <c r="I22" s="37"/>
      <c r="J22" s="85"/>
    </row>
    <row r="23" spans="1:10" ht="26.4" x14ac:dyDescent="0.3">
      <c r="A23" s="56"/>
      <c r="B23" s="26" t="s">
        <v>28</v>
      </c>
      <c r="C23" s="59"/>
      <c r="D23" s="42"/>
      <c r="E23" s="42"/>
      <c r="F23" s="42"/>
      <c r="G23" s="68"/>
      <c r="H23" s="65"/>
      <c r="I23" s="37"/>
      <c r="J23" s="86"/>
    </row>
    <row r="24" spans="1:10" x14ac:dyDescent="0.3">
      <c r="A24" s="38">
        <v>7</v>
      </c>
      <c r="B24" s="22" t="s">
        <v>18</v>
      </c>
      <c r="C24" s="41" t="s">
        <v>17</v>
      </c>
      <c r="D24" s="42" t="s">
        <v>9</v>
      </c>
      <c r="E24" s="42" t="s">
        <v>9</v>
      </c>
      <c r="F24" s="42" t="s">
        <v>9</v>
      </c>
      <c r="G24" s="75">
        <f>SUM(G26:G37)</f>
        <v>180</v>
      </c>
      <c r="H24" s="76">
        <f>SUM(H26:H37)</f>
        <v>21.6</v>
      </c>
      <c r="I24" s="46">
        <f>H24/G24</f>
        <v>0.12000000000000001</v>
      </c>
      <c r="J24" s="45"/>
    </row>
    <row r="25" spans="1:10" ht="52.8" x14ac:dyDescent="0.3">
      <c r="A25" s="38"/>
      <c r="B25" s="28" t="s">
        <v>49</v>
      </c>
      <c r="C25" s="41"/>
      <c r="D25" s="42"/>
      <c r="E25" s="42"/>
      <c r="F25" s="42"/>
      <c r="G25" s="75"/>
      <c r="H25" s="76"/>
      <c r="I25" s="46"/>
      <c r="J25" s="45"/>
    </row>
    <row r="26" spans="1:10" x14ac:dyDescent="0.3">
      <c r="A26" s="38">
        <v>8</v>
      </c>
      <c r="B26" s="24" t="s">
        <v>19</v>
      </c>
      <c r="C26" s="41" t="s">
        <v>17</v>
      </c>
      <c r="D26" s="42">
        <v>702</v>
      </c>
      <c r="E26" s="42" t="s">
        <v>26</v>
      </c>
      <c r="F26" s="42" t="s">
        <v>45</v>
      </c>
      <c r="G26" s="68">
        <v>80</v>
      </c>
      <c r="H26" s="65">
        <v>21.6</v>
      </c>
      <c r="I26" s="37">
        <f>H26/G26</f>
        <v>0.27</v>
      </c>
      <c r="J26" s="43"/>
    </row>
    <row r="27" spans="1:10" x14ac:dyDescent="0.3">
      <c r="A27" s="38"/>
      <c r="B27" s="24" t="s">
        <v>20</v>
      </c>
      <c r="C27" s="41"/>
      <c r="D27" s="42"/>
      <c r="E27" s="42"/>
      <c r="F27" s="42"/>
      <c r="G27" s="68"/>
      <c r="H27" s="65"/>
      <c r="I27" s="37"/>
      <c r="J27" s="43"/>
    </row>
    <row r="28" spans="1:10" ht="66" x14ac:dyDescent="0.3">
      <c r="A28" s="38"/>
      <c r="B28" s="25" t="s">
        <v>34</v>
      </c>
      <c r="C28" s="41"/>
      <c r="D28" s="42"/>
      <c r="E28" s="42"/>
      <c r="F28" s="42"/>
      <c r="G28" s="68"/>
      <c r="H28" s="65"/>
      <c r="I28" s="37"/>
      <c r="J28" s="43"/>
    </row>
    <row r="29" spans="1:10" ht="14.4" customHeight="1" x14ac:dyDescent="0.3">
      <c r="A29" s="38">
        <v>9</v>
      </c>
      <c r="B29" s="24" t="s">
        <v>21</v>
      </c>
      <c r="C29" s="41" t="s">
        <v>17</v>
      </c>
      <c r="D29" s="42">
        <v>702</v>
      </c>
      <c r="E29" s="42" t="s">
        <v>26</v>
      </c>
      <c r="F29" s="42" t="s">
        <v>23</v>
      </c>
      <c r="G29" s="68">
        <v>50</v>
      </c>
      <c r="H29" s="65"/>
      <c r="I29" s="37">
        <f>H29/G29</f>
        <v>0</v>
      </c>
      <c r="J29" s="79" t="s">
        <v>67</v>
      </c>
    </row>
    <row r="30" spans="1:10" ht="14.4" customHeight="1" x14ac:dyDescent="0.3">
      <c r="A30" s="38"/>
      <c r="B30" s="24" t="s">
        <v>20</v>
      </c>
      <c r="C30" s="41"/>
      <c r="D30" s="42"/>
      <c r="E30" s="42"/>
      <c r="F30" s="42"/>
      <c r="G30" s="68"/>
      <c r="H30" s="65"/>
      <c r="I30" s="37"/>
      <c r="J30" s="79"/>
    </row>
    <row r="31" spans="1:10" ht="79.2" x14ac:dyDescent="0.3">
      <c r="A31" s="38"/>
      <c r="B31" s="25" t="s">
        <v>22</v>
      </c>
      <c r="C31" s="41"/>
      <c r="D31" s="42"/>
      <c r="E31" s="42"/>
      <c r="F31" s="42"/>
      <c r="G31" s="68"/>
      <c r="H31" s="65"/>
      <c r="I31" s="37"/>
      <c r="J31" s="79"/>
    </row>
    <row r="32" spans="1:10" x14ac:dyDescent="0.3">
      <c r="A32" s="38">
        <v>10</v>
      </c>
      <c r="B32" s="24" t="s">
        <v>14</v>
      </c>
      <c r="C32" s="41" t="s">
        <v>17</v>
      </c>
      <c r="D32" s="42">
        <v>702</v>
      </c>
      <c r="E32" s="42" t="s">
        <v>26</v>
      </c>
      <c r="F32" s="42" t="s">
        <v>40</v>
      </c>
      <c r="G32" s="68">
        <v>40</v>
      </c>
      <c r="H32" s="65"/>
      <c r="I32" s="37">
        <f>H32/G32</f>
        <v>0</v>
      </c>
      <c r="J32" s="79" t="s">
        <v>67</v>
      </c>
    </row>
    <row r="33" spans="1:10" x14ac:dyDescent="0.3">
      <c r="A33" s="38"/>
      <c r="B33" s="24" t="s">
        <v>20</v>
      </c>
      <c r="C33" s="41"/>
      <c r="D33" s="42"/>
      <c r="E33" s="42"/>
      <c r="F33" s="42"/>
      <c r="G33" s="68"/>
      <c r="H33" s="65"/>
      <c r="I33" s="37"/>
      <c r="J33" s="79"/>
    </row>
    <row r="34" spans="1:10" ht="148.19999999999999" customHeight="1" x14ac:dyDescent="0.3">
      <c r="A34" s="38"/>
      <c r="B34" s="25" t="s">
        <v>33</v>
      </c>
      <c r="C34" s="41"/>
      <c r="D34" s="42"/>
      <c r="E34" s="42"/>
      <c r="F34" s="42"/>
      <c r="G34" s="68"/>
      <c r="H34" s="65"/>
      <c r="I34" s="37"/>
      <c r="J34" s="79"/>
    </row>
    <row r="35" spans="1:10" x14ac:dyDescent="0.3">
      <c r="A35" s="38">
        <v>11</v>
      </c>
      <c r="B35" s="24" t="s">
        <v>15</v>
      </c>
      <c r="C35" s="41" t="s">
        <v>17</v>
      </c>
      <c r="D35" s="42">
        <v>702</v>
      </c>
      <c r="E35" s="42" t="s">
        <v>26</v>
      </c>
      <c r="F35" s="42" t="s">
        <v>24</v>
      </c>
      <c r="G35" s="68">
        <v>10</v>
      </c>
      <c r="H35" s="65"/>
      <c r="I35" s="37">
        <f>H35/G35</f>
        <v>0</v>
      </c>
      <c r="J35" s="79" t="s">
        <v>67</v>
      </c>
    </row>
    <row r="36" spans="1:10" x14ac:dyDescent="0.3">
      <c r="A36" s="38"/>
      <c r="B36" s="24" t="s">
        <v>20</v>
      </c>
      <c r="C36" s="41"/>
      <c r="D36" s="42"/>
      <c r="E36" s="42"/>
      <c r="F36" s="42"/>
      <c r="G36" s="68"/>
      <c r="H36" s="65"/>
      <c r="I36" s="37"/>
      <c r="J36" s="79"/>
    </row>
    <row r="37" spans="1:10" ht="160.80000000000001" customHeight="1" x14ac:dyDescent="0.3">
      <c r="A37" s="38"/>
      <c r="B37" s="25" t="s">
        <v>32</v>
      </c>
      <c r="C37" s="41"/>
      <c r="D37" s="42"/>
      <c r="E37" s="42"/>
      <c r="F37" s="42"/>
      <c r="G37" s="68"/>
      <c r="H37" s="65"/>
      <c r="I37" s="37"/>
      <c r="J37" s="79"/>
    </row>
    <row r="38" spans="1:10" ht="66" x14ac:dyDescent="0.3">
      <c r="A38" s="17">
        <v>12</v>
      </c>
      <c r="B38" s="27" t="s">
        <v>68</v>
      </c>
      <c r="C38" s="13" t="s">
        <v>11</v>
      </c>
      <c r="D38" s="2" t="s">
        <v>9</v>
      </c>
      <c r="E38" s="2" t="s">
        <v>9</v>
      </c>
      <c r="F38" s="2" t="s">
        <v>9</v>
      </c>
      <c r="G38" s="67">
        <f>SUM(G39:G41)</f>
        <v>13050</v>
      </c>
      <c r="H38" s="67">
        <f>SUM(H39:H41)</f>
        <v>4210</v>
      </c>
      <c r="I38" s="30">
        <f>H38/G38</f>
        <v>0.32260536398467432</v>
      </c>
      <c r="J38" s="4"/>
    </row>
    <row r="39" spans="1:10" ht="26.4" x14ac:dyDescent="0.3">
      <c r="A39" s="54">
        <v>13</v>
      </c>
      <c r="B39" s="24" t="s">
        <v>47</v>
      </c>
      <c r="C39" s="57" t="s">
        <v>11</v>
      </c>
      <c r="D39" s="42">
        <v>702</v>
      </c>
      <c r="E39" s="42" t="s">
        <v>31</v>
      </c>
      <c r="F39" s="42" t="s">
        <v>46</v>
      </c>
      <c r="G39" s="68">
        <v>12000</v>
      </c>
      <c r="H39" s="65">
        <v>4210</v>
      </c>
      <c r="I39" s="37">
        <f>H39/G39</f>
        <v>0.35083333333333333</v>
      </c>
      <c r="J39" s="47"/>
    </row>
    <row r="40" spans="1:10" ht="39.6" customHeight="1" x14ac:dyDescent="0.3">
      <c r="A40" s="55"/>
      <c r="B40" s="82" t="s">
        <v>30</v>
      </c>
      <c r="C40" s="58"/>
      <c r="D40" s="42"/>
      <c r="E40" s="42"/>
      <c r="F40" s="42"/>
      <c r="G40" s="68"/>
      <c r="H40" s="65"/>
      <c r="I40" s="37"/>
      <c r="J40" s="47"/>
    </row>
    <row r="41" spans="1:10" ht="42.6" customHeight="1" x14ac:dyDescent="0.3">
      <c r="A41" s="56"/>
      <c r="B41" s="83"/>
      <c r="C41" s="59"/>
      <c r="D41" s="64" t="s">
        <v>25</v>
      </c>
      <c r="E41" s="29" t="s">
        <v>31</v>
      </c>
      <c r="F41" s="29" t="s">
        <v>58</v>
      </c>
      <c r="G41" s="77">
        <v>1050</v>
      </c>
      <c r="H41" s="78"/>
      <c r="I41" s="31">
        <f>H41/G41</f>
        <v>0</v>
      </c>
      <c r="J41" s="81" t="s">
        <v>61</v>
      </c>
    </row>
    <row r="42" spans="1:10" x14ac:dyDescent="0.3">
      <c r="A42" s="1"/>
    </row>
    <row r="43" spans="1:10" s="15" customFormat="1" ht="13.8" x14ac:dyDescent="0.3">
      <c r="A43" s="14" t="s">
        <v>42</v>
      </c>
    </row>
    <row r="44" spans="1:10" x14ac:dyDescent="0.3">
      <c r="A44" s="1"/>
    </row>
    <row r="45" spans="1:10" x14ac:dyDescent="0.3">
      <c r="A45" s="1"/>
    </row>
    <row r="46" spans="1:10" s="16" customFormat="1" ht="29.4" customHeight="1" x14ac:dyDescent="0.3">
      <c r="A46" s="35" t="s">
        <v>48</v>
      </c>
      <c r="B46" s="36"/>
      <c r="C46" s="36"/>
      <c r="D46" s="36"/>
      <c r="E46" s="36"/>
      <c r="F46" s="53"/>
      <c r="G46" s="53"/>
      <c r="I46" s="16" t="s">
        <v>44</v>
      </c>
    </row>
    <row r="47" spans="1:10" x14ac:dyDescent="0.3">
      <c r="F47" s="52" t="s">
        <v>43</v>
      </c>
      <c r="G47" s="52"/>
    </row>
  </sheetData>
  <mergeCells count="94">
    <mergeCell ref="A39:A41"/>
    <mergeCell ref="B40:B41"/>
    <mergeCell ref="C39:C41"/>
    <mergeCell ref="F47:G47"/>
    <mergeCell ref="F46:G46"/>
    <mergeCell ref="A21:A23"/>
    <mergeCell ref="C21:C23"/>
    <mergeCell ref="D21:D23"/>
    <mergeCell ref="E21:E23"/>
    <mergeCell ref="F21:F23"/>
    <mergeCell ref="G39:G40"/>
    <mergeCell ref="D39:D40"/>
    <mergeCell ref="E39:E40"/>
    <mergeCell ref="F39:F40"/>
    <mergeCell ref="A35:A37"/>
    <mergeCell ref="C35:C37"/>
    <mergeCell ref="D35:D37"/>
    <mergeCell ref="A18:A20"/>
    <mergeCell ref="C18:C20"/>
    <mergeCell ref="G10:G12"/>
    <mergeCell ref="H10:H12"/>
    <mergeCell ref="A13:A17"/>
    <mergeCell ref="B15:B17"/>
    <mergeCell ref="C13:C17"/>
    <mergeCell ref="A1:J1"/>
    <mergeCell ref="A2:J2"/>
    <mergeCell ref="A3:A4"/>
    <mergeCell ref="B3:B4"/>
    <mergeCell ref="C3:C4"/>
    <mergeCell ref="D3:F3"/>
    <mergeCell ref="G3:I3"/>
    <mergeCell ref="J3:J4"/>
    <mergeCell ref="H39:H40"/>
    <mergeCell ref="I39:I40"/>
    <mergeCell ref="J39:J40"/>
    <mergeCell ref="H21:H23"/>
    <mergeCell ref="G21:G23"/>
    <mergeCell ref="I32:I34"/>
    <mergeCell ref="J32:J34"/>
    <mergeCell ref="J35:J37"/>
    <mergeCell ref="H29:H31"/>
    <mergeCell ref="I29:I31"/>
    <mergeCell ref="J29:J31"/>
    <mergeCell ref="G32:G34"/>
    <mergeCell ref="H32:H34"/>
    <mergeCell ref="G29:G31"/>
    <mergeCell ref="G26:G28"/>
    <mergeCell ref="H26:H28"/>
    <mergeCell ref="E35:E37"/>
    <mergeCell ref="F35:F37"/>
    <mergeCell ref="G35:G37"/>
    <mergeCell ref="H35:H37"/>
    <mergeCell ref="I35:I37"/>
    <mergeCell ref="J26:J28"/>
    <mergeCell ref="A24:A25"/>
    <mergeCell ref="C24:C25"/>
    <mergeCell ref="D24:D25"/>
    <mergeCell ref="E24:E25"/>
    <mergeCell ref="F24:F25"/>
    <mergeCell ref="G24:G25"/>
    <mergeCell ref="A26:A28"/>
    <mergeCell ref="C26:C28"/>
    <mergeCell ref="D26:D28"/>
    <mergeCell ref="E26:E28"/>
    <mergeCell ref="F26:F28"/>
    <mergeCell ref="H24:H25"/>
    <mergeCell ref="I24:I25"/>
    <mergeCell ref="J18:J20"/>
    <mergeCell ref="J24:J25"/>
    <mergeCell ref="I21:I23"/>
    <mergeCell ref="J21:J23"/>
    <mergeCell ref="J10:J12"/>
    <mergeCell ref="J6:J7"/>
    <mergeCell ref="A10:A12"/>
    <mergeCell ref="C10:C12"/>
    <mergeCell ref="D10:D12"/>
    <mergeCell ref="E10:E12"/>
    <mergeCell ref="F10:F12"/>
    <mergeCell ref="A46:E46"/>
    <mergeCell ref="I10:I12"/>
    <mergeCell ref="A6:A7"/>
    <mergeCell ref="B6:B7"/>
    <mergeCell ref="A8:A9"/>
    <mergeCell ref="I26:I28"/>
    <mergeCell ref="A29:A31"/>
    <mergeCell ref="C29:C31"/>
    <mergeCell ref="D29:D31"/>
    <mergeCell ref="E29:E31"/>
    <mergeCell ref="F29:F31"/>
    <mergeCell ref="A32:A34"/>
    <mergeCell ref="C32:C34"/>
    <mergeCell ref="D32:D34"/>
    <mergeCell ref="E32:E34"/>
    <mergeCell ref="F32:F3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2019-04-05T07:20:56Z</dcterms:modified>
</cp:coreProperties>
</file>