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6" windowWidth="19440" windowHeight="8496" activeTab="3"/>
  </bookViews>
  <sheets>
    <sheet name="Приложение 7" sheetId="2" r:id="rId1"/>
    <sheet name="Приложение 8" sheetId="3" r:id="rId2"/>
    <sheet name="Приложение 9" sheetId="4" r:id="rId3"/>
    <sheet name="Приложение 10" sheetId="5" r:id="rId4"/>
  </sheets>
  <definedNames>
    <definedName name="_xlnm._FilterDatabase" localSheetId="2" hidden="1">'Приложение 9'!$C$1:$C$75</definedName>
  </definedNames>
  <calcPr calcId="145621"/>
</workbook>
</file>

<file path=xl/calcChain.xml><?xml version="1.0" encoding="utf-8"?>
<calcChain xmlns="http://schemas.openxmlformats.org/spreadsheetml/2006/main">
  <c r="I21" i="2" l="1"/>
  <c r="E49" i="4" l="1"/>
  <c r="D49" i="4"/>
  <c r="E37" i="4"/>
  <c r="D37" i="4"/>
  <c r="E31" i="4"/>
  <c r="D31" i="4"/>
  <c r="I13" i="2"/>
  <c r="I14" i="2"/>
  <c r="I15" i="2"/>
  <c r="E66" i="4" l="1"/>
  <c r="D66" i="4"/>
  <c r="H31" i="3"/>
  <c r="H32" i="3"/>
  <c r="H33" i="3"/>
  <c r="H34" i="3"/>
  <c r="H35" i="3"/>
  <c r="H36" i="3"/>
  <c r="B10" i="3" l="1"/>
  <c r="B70" i="4" l="1"/>
  <c r="B64" i="4"/>
  <c r="B58" i="4"/>
  <c r="B52" i="4"/>
  <c r="B46" i="4"/>
  <c r="B40" i="4"/>
  <c r="B34" i="4"/>
  <c r="B28" i="4"/>
  <c r="B22" i="4"/>
  <c r="B16" i="4"/>
  <c r="B10" i="4"/>
  <c r="B40" i="3"/>
  <c r="B37" i="3"/>
  <c r="B34" i="3"/>
  <c r="B31" i="3"/>
  <c r="B28" i="3"/>
  <c r="B25" i="3"/>
  <c r="B22" i="3"/>
  <c r="B19" i="3"/>
  <c r="B16" i="3"/>
  <c r="B13" i="3"/>
  <c r="E20" i="4" l="1"/>
  <c r="E14" i="4" s="1"/>
  <c r="E21" i="4"/>
  <c r="E15" i="4" s="1"/>
  <c r="D20" i="4"/>
  <c r="D14" i="4" s="1"/>
  <c r="D21" i="4"/>
  <c r="D15" i="4" s="1"/>
  <c r="E71" i="4"/>
  <c r="E17" i="4" s="1"/>
  <c r="E11" i="4" s="1"/>
  <c r="E72" i="4"/>
  <c r="E18" i="4" s="1"/>
  <c r="E12" i="4" s="1"/>
  <c r="D71" i="4"/>
  <c r="D17" i="4" s="1"/>
  <c r="D11" i="4" s="1"/>
  <c r="D72" i="4"/>
  <c r="D18" i="4" s="1"/>
  <c r="D12" i="4" s="1"/>
  <c r="E73" i="4"/>
  <c r="D73" i="4"/>
  <c r="G40" i="3"/>
  <c r="F40" i="3"/>
  <c r="E42" i="3"/>
  <c r="E41" i="3" s="1"/>
  <c r="E40" i="3" s="1"/>
  <c r="H12" i="2"/>
  <c r="H11" i="2" s="1"/>
  <c r="G12" i="2"/>
  <c r="G11" i="2" s="1"/>
  <c r="E70" i="4" l="1"/>
  <c r="D70" i="4"/>
  <c r="E67" i="4" l="1"/>
  <c r="D67" i="4"/>
  <c r="E43" i="4"/>
  <c r="D43" i="4"/>
  <c r="E25" i="4"/>
  <c r="D25" i="4"/>
  <c r="I20" i="2"/>
  <c r="E19" i="4" l="1"/>
  <c r="E13" i="4" s="1"/>
  <c r="D19" i="4"/>
  <c r="D13" i="4" s="1"/>
  <c r="E12" i="3"/>
  <c r="E11" i="3" s="1"/>
  <c r="E10" i="3" s="1"/>
  <c r="E15" i="3"/>
  <c r="E14" i="3" s="1"/>
  <c r="E13" i="3" s="1"/>
  <c r="E18" i="3"/>
  <c r="E17" i="3" s="1"/>
  <c r="E16" i="3" s="1"/>
  <c r="E21" i="3"/>
  <c r="E20" i="3" s="1"/>
  <c r="E19" i="3" s="1"/>
  <c r="E24" i="3"/>
  <c r="E23" i="3" s="1"/>
  <c r="E22" i="3" s="1"/>
  <c r="E27" i="3"/>
  <c r="E26" i="3" s="1"/>
  <c r="E25" i="3" s="1"/>
  <c r="E30" i="3"/>
  <c r="E29" i="3" s="1"/>
  <c r="E28" i="3" s="1"/>
  <c r="E33" i="3"/>
  <c r="E32" i="3" s="1"/>
  <c r="E31" i="3" s="1"/>
  <c r="E36" i="3"/>
  <c r="E35" i="3" s="1"/>
  <c r="E34" i="3" s="1"/>
  <c r="E39" i="3"/>
  <c r="E38" i="3" s="1"/>
  <c r="E37" i="3" s="1"/>
  <c r="I16" i="2"/>
  <c r="I12" i="2" l="1"/>
  <c r="I11" i="2" l="1"/>
  <c r="E64" i="4"/>
  <c r="D64" i="4"/>
  <c r="E58" i="4"/>
  <c r="D58" i="4"/>
  <c r="E52" i="4"/>
  <c r="D52" i="4"/>
  <c r="E46" i="4"/>
  <c r="D46" i="4"/>
  <c r="E40" i="4"/>
  <c r="D40" i="4"/>
  <c r="E34" i="4"/>
  <c r="D34" i="4"/>
  <c r="E28" i="4"/>
  <c r="D28" i="4"/>
  <c r="E22" i="4"/>
  <c r="D22" i="4"/>
  <c r="D16" i="4" l="1"/>
  <c r="D10" i="4" s="1"/>
  <c r="E16" i="4"/>
  <c r="E10" i="4" s="1"/>
  <c r="F14" i="3"/>
  <c r="F11" i="3" s="1"/>
  <c r="G14" i="3"/>
  <c r="G11" i="3" s="1"/>
  <c r="F15" i="3"/>
  <c r="F12" i="3" s="1"/>
  <c r="G15" i="3"/>
  <c r="G16" i="3"/>
  <c r="F16" i="3"/>
  <c r="G19" i="3"/>
  <c r="F19" i="3"/>
  <c r="G22" i="3"/>
  <c r="F22" i="3"/>
  <c r="G25" i="3"/>
  <c r="F25" i="3"/>
  <c r="G28" i="3"/>
  <c r="F28" i="3"/>
  <c r="G31" i="3"/>
  <c r="F31" i="3"/>
  <c r="G34" i="3"/>
  <c r="F34" i="3"/>
  <c r="G37" i="3"/>
  <c r="F37" i="3"/>
  <c r="G12" i="3" l="1"/>
  <c r="G13" i="3"/>
  <c r="F13" i="3"/>
  <c r="F10" i="3" s="1"/>
  <c r="G10" i="3" l="1"/>
</calcChain>
</file>

<file path=xl/sharedStrings.xml><?xml version="1.0" encoding="utf-8"?>
<sst xmlns="http://schemas.openxmlformats.org/spreadsheetml/2006/main" count="212" uniqueCount="81">
  <si>
    <t>Отчет о финансовом обеспечении муниципальной программы</t>
  </si>
  <si>
    <r>
      <t>«</t>
    </r>
    <r>
      <rPr>
        <u/>
        <sz val="12"/>
        <color theme="1"/>
        <rFont val="Times New Roman"/>
        <family val="1"/>
        <charset val="204"/>
      </rPr>
      <t xml:space="preserve">Обеспечение общественной безопасности населения и территории  </t>
    </r>
  </si>
  <si>
    <t>ГРБС</t>
  </si>
  <si>
    <t>РзПр</t>
  </si>
  <si>
    <t>ЦСР</t>
  </si>
  <si>
    <t xml:space="preserve">Годовой план </t>
  </si>
  <si>
    <t>% исполнения</t>
  </si>
  <si>
    <t>отдел по мобилизационной работе и делам ГО, ЧС администрации района</t>
  </si>
  <si>
    <t>Всего</t>
  </si>
  <si>
    <t>Начальник отдела по мобилизационной работе и делам ГО, ЧС</t>
  </si>
  <si>
    <t>Наименование подпрограмм, основных мероприятий</t>
  </si>
  <si>
    <t>№ п/п</t>
  </si>
  <si>
    <t>Код бюджетной классификации</t>
  </si>
  <si>
    <t>Ответственный исполнитель, соисполнитель</t>
  </si>
  <si>
    <t>Источники ресурсного обеспечения</t>
  </si>
  <si>
    <t xml:space="preserve"> годовой план</t>
  </si>
  <si>
    <t xml:space="preserve">факт </t>
  </si>
  <si>
    <t>Расходы (тыс.руб.)</t>
  </si>
  <si>
    <t>План отчетного периода</t>
  </si>
  <si>
    <t>Федеральный бюджет</t>
  </si>
  <si>
    <t>Областной бюджет</t>
  </si>
  <si>
    <t>федеральный бюджет</t>
  </si>
  <si>
    <t>областной бюджет</t>
  </si>
  <si>
    <t>местный бюджет</t>
  </si>
  <si>
    <t>бюджеты поселений</t>
  </si>
  <si>
    <t>средства внебюджетных источников</t>
  </si>
  <si>
    <t>№ 
п/п</t>
  </si>
  <si>
    <t xml:space="preserve">«Обеспечение общественной безопасности населения и территории  </t>
  </si>
  <si>
    <t>Расходы отчетного периода 
(тыс. руб.)</t>
  </si>
  <si>
    <t>Причины низкого освоения средств районного бюджета*</t>
  </si>
  <si>
    <t>% 
исполнения</t>
  </si>
  <si>
    <t>×</t>
  </si>
  <si>
    <t>05 0 00 00000</t>
  </si>
  <si>
    <t>05 1 00 00000</t>
  </si>
  <si>
    <t>05 1 01 00000</t>
  </si>
  <si>
    <t>05 1 02 00000</t>
  </si>
  <si>
    <t>05 1 03 00000</t>
  </si>
  <si>
    <t>05 1 04 00000</t>
  </si>
  <si>
    <t>05 1 05 00000</t>
  </si>
  <si>
    <t>05 1 06 00000</t>
  </si>
  <si>
    <t>05 1 07 00000</t>
  </si>
  <si>
    <t>05 1 08 00000</t>
  </si>
  <si>
    <t>0310</t>
  </si>
  <si>
    <t>С.И.Рябинин</t>
  </si>
  <si>
    <t>Основное мероприятие 9 подпрограммы 1: "Создание и поддержание в состоянии постоянной готовности к использованию муниципальных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характера, защитных сооружений и других объектов гражданской обороны"</t>
  </si>
  <si>
    <t>05 1 09 00000</t>
  </si>
  <si>
    <t xml:space="preserve">Факт </t>
  </si>
  <si>
    <t>Факт</t>
  </si>
  <si>
    <r>
      <t>*</t>
    </r>
    <r>
      <rPr>
        <sz val="11"/>
        <color theme="1"/>
        <rFont val="Times New Roman"/>
        <family val="1"/>
        <charset val="204"/>
      </rPr>
      <t>Указывается причина низкого освоения средств местного бюджета при кассовых расходах менее 95% - по итогам года</t>
    </r>
  </si>
  <si>
    <t xml:space="preserve">Основное мероприятие 1 подпрограммы 1: </t>
  </si>
  <si>
    <r>
      <t>Основное мероприятие 6 подпрограммы 1:</t>
    </r>
    <r>
      <rPr>
        <sz val="10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/>
    </r>
  </si>
  <si>
    <t xml:space="preserve">Основное мероприятие 7 подпрограммы 1: </t>
  </si>
  <si>
    <t>Основное мероприятие 8 подпрограммы 1: "Финансовое обеспечение муниципального казённого учреждения "Единая дежурно-диспетчерская служба" Грязинского муниципального района"</t>
  </si>
  <si>
    <r>
      <t>Основное мероприятие 5 подпрограммы 1: "</t>
    </r>
    <r>
      <rPr>
        <sz val="10"/>
        <color rgb="FF000000"/>
        <rFont val="Times New Roman"/>
        <family val="1"/>
        <charset val="204"/>
      </rPr>
      <t>Обновление компьютерной техники, программного обеспечения руководящего состава РСЧС района и приобретение комплекта аппаратуры для защиты информации ПЭВМ и ее аттестация отдела по  мобилизационной работе и делам ГО, ЧС администрации района"</t>
    </r>
  </si>
  <si>
    <t>Отчет о достижении значений индикаторов целей, показателей задач муниципальной программы</t>
  </si>
  <si>
    <t>(наименование муниципальной программы)</t>
  </si>
  <si>
    <t>Наименование целей, индикаторов, задач, показателей, подпрограмм, основных мероприятий</t>
  </si>
  <si>
    <t>Единица измерения</t>
  </si>
  <si>
    <t>Значения индикаторов и показателей</t>
  </si>
  <si>
    <t>Обоснование отклонений значений индикатора, показателя на конец года (при наличии)</t>
  </si>
  <si>
    <t>Фактическое значение по итогам года, предшествующего отчетному</t>
  </si>
  <si>
    <t>План</t>
  </si>
  <si>
    <t xml:space="preserve">Индикатор 1
Удовлетворенность населения деятельностью органов местного самоуправления по обеспечению безопасности граждан 
</t>
  </si>
  <si>
    <t xml:space="preserve">Показатель 1 задачи 1 муниципальной программы «Сокращение деструктивных событий (пожаров, чрезвычайных ситуаций) к базовому показателю» </t>
  </si>
  <si>
    <t>Показатель  задачи подпрограммы 1  «Количество людей, спасенных при пожарах, чрезвычайных ситуациях, происшествиях на водных объектах»</t>
  </si>
  <si>
    <t>%</t>
  </si>
  <si>
    <t xml:space="preserve">«Обеспечение общественной безопасности населения и территории Грязинского муниципального района Липецкой области на 2014 – 2026 годы» </t>
  </si>
  <si>
    <t>показатель исполнен на 100%</t>
  </si>
  <si>
    <t>Основное мероприятие 2 подпрограммы 1: 
Основное мероприятие "Создание в целях гражданской обороны запасов материально- технических, продовольственных и медицинских средств"</t>
  </si>
  <si>
    <t>Основное мероприятие 3 подпрограммы 1: 
Основное мероприятие "Проведение командно-штабных учений, тренировок, тактико-специальных учений и комплексных учений с органами управления и формированиями Грязинского районного звена территориальной подсистемы с участием аварийно-спасательных служб и формирований организаций и предприятий района, предупреждение и ликвидация последствий чрезвычайных ситуаций природного и техногенного характера"</t>
  </si>
  <si>
    <r>
      <t>Основное мероприятие 4 подпрограммы 1:</t>
    </r>
    <r>
      <rPr>
        <sz val="10"/>
        <color rgb="FF000000"/>
        <rFont val="Times New Roman"/>
        <family val="1"/>
        <charset val="204"/>
      </rPr>
      <t xml:space="preserve"> "Обеспечение руководящего состава ГО района всеми видами связи на всей территории района в различных режимах функционирования. Организация и оплата прямых каналов связи ЕДДС района"</t>
    </r>
  </si>
  <si>
    <t>за счет средств местного бюджета за 2024 год</t>
  </si>
  <si>
    <t xml:space="preserve">Грязинского муниципального района Липецкой области на 2014 – 2027 годы» </t>
  </si>
  <si>
    <t>2024 год</t>
  </si>
  <si>
    <t xml:space="preserve"> 2024 год</t>
  </si>
  <si>
    <t>Программа: "Обеспечение общественной безопасности населения и территории Грязинского муниципального района Липецкой области на 2014 – 2027 годы"</t>
  </si>
  <si>
    <t>Подпрограмма 1: "Осуществление мероприятий гражданской обороны и защиты населения и территории Грязинского муниципального района от чрезвычайных ситуаций природного и техногенного характера на 2014 – 2027 годы"</t>
  </si>
  <si>
    <t>Расходы отчетного периода 2024 года, (тыс.руб.)</t>
  </si>
  <si>
    <t>за счет средств иных источников за 2024 год</t>
  </si>
  <si>
    <t>за счет средств всех источников за 2024 год</t>
  </si>
  <si>
    <t>Отчетный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</si>
</sst>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/>
    <xf numFmtId="9" fontId="0" fillId="0" borderId="0" xfId="2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9" fontId="7" fillId="0" borderId="1" xfId="2" applyFont="1" applyBorder="1"/>
    <xf numFmtId="43" fontId="7" fillId="0" borderId="1" xfId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/>
    <xf numFmtId="165" fontId="14" fillId="0" borderId="1" xfId="0" applyNumberFormat="1" applyFont="1" applyBorder="1"/>
    <xf numFmtId="0" fontId="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65" fontId="6" fillId="0" borderId="1" xfId="1" applyNumberFormat="1" applyFont="1" applyBorder="1"/>
    <xf numFmtId="165" fontId="14" fillId="0" borderId="1" xfId="1" applyNumberFormat="1" applyFont="1" applyBorder="1"/>
    <xf numFmtId="165" fontId="7" fillId="0" borderId="1" xfId="1" applyNumberFormat="1" applyFont="1" applyBorder="1"/>
    <xf numFmtId="49" fontId="7" fillId="0" borderId="1" xfId="0" applyNumberFormat="1" applyFont="1" applyBorder="1" applyAlignment="1">
      <alignment horizontal="center" vertical="center"/>
    </xf>
    <xf numFmtId="9" fontId="15" fillId="0" borderId="1" xfId="2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6" fillId="0" borderId="0" xfId="0" applyFont="1"/>
    <xf numFmtId="0" fontId="18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9" fontId="3" fillId="0" borderId="1" xfId="2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top" wrapText="1"/>
    </xf>
    <xf numFmtId="165" fontId="6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9" fontId="3" fillId="0" borderId="1" xfId="2" applyFont="1" applyBorder="1" applyAlignment="1">
      <alignment horizontal="center" vertical="center" wrapText="1"/>
    </xf>
    <xf numFmtId="165" fontId="20" fillId="0" borderId="1" xfId="1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43" fontId="1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2" fillId="0" borderId="0" xfId="0" applyFont="1" applyBorder="1" applyAlignment="1">
      <alignment horizontal="center"/>
    </xf>
    <xf numFmtId="0" fontId="3" fillId="0" borderId="0" xfId="0" applyFont="1" applyBorder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5" workbookViewId="0">
      <selection activeCell="H20" sqref="H20"/>
    </sheetView>
  </sheetViews>
  <sheetFormatPr defaultRowHeight="14.4" x14ac:dyDescent="0.3"/>
  <cols>
    <col min="1" max="1" width="5.109375" customWidth="1"/>
    <col min="2" max="2" width="39.6640625" customWidth="1"/>
    <col min="3" max="3" width="18.33203125" customWidth="1"/>
    <col min="5" max="5" width="5.6640625" bestFit="1" customWidth="1"/>
    <col min="6" max="6" width="13" customWidth="1"/>
    <col min="7" max="8" width="10.33203125" bestFit="1" customWidth="1"/>
    <col min="9" max="9" width="9.6640625" customWidth="1"/>
    <col min="10" max="10" width="17.6640625" customWidth="1"/>
    <col min="14" max="14" width="14.33203125" bestFit="1" customWidth="1"/>
  </cols>
  <sheetData>
    <row r="1" spans="1:10" ht="15.6" x14ac:dyDescent="0.3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5.6" x14ac:dyDescent="0.3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15.6" x14ac:dyDescent="0.3">
      <c r="A3" s="76" t="s">
        <v>72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5.6" x14ac:dyDescent="0.3">
      <c r="A4" s="76" t="s">
        <v>71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ht="15.6" x14ac:dyDescent="0.3">
      <c r="A5" s="36"/>
    </row>
    <row r="6" spans="1:10" x14ac:dyDescent="0.3">
      <c r="A6" s="77" t="s">
        <v>26</v>
      </c>
      <c r="B6" s="77" t="s">
        <v>10</v>
      </c>
      <c r="C6" s="77" t="s">
        <v>13</v>
      </c>
      <c r="D6" s="77" t="s">
        <v>12</v>
      </c>
      <c r="E6" s="77"/>
      <c r="F6" s="77"/>
      <c r="G6" s="77" t="s">
        <v>28</v>
      </c>
      <c r="H6" s="77"/>
      <c r="I6" s="77"/>
      <c r="J6" s="77" t="s">
        <v>29</v>
      </c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x14ac:dyDescent="0.3">
      <c r="A8" s="77"/>
      <c r="B8" s="77"/>
      <c r="C8" s="77"/>
      <c r="D8" s="77" t="s">
        <v>2</v>
      </c>
      <c r="E8" s="77" t="s">
        <v>3</v>
      </c>
      <c r="F8" s="77" t="s">
        <v>4</v>
      </c>
      <c r="G8" s="35" t="s">
        <v>5</v>
      </c>
      <c r="H8" s="35" t="s">
        <v>46</v>
      </c>
      <c r="I8" s="77" t="s">
        <v>30</v>
      </c>
      <c r="J8" s="77"/>
    </row>
    <row r="9" spans="1:10" x14ac:dyDescent="0.3">
      <c r="A9" s="77"/>
      <c r="B9" s="77"/>
      <c r="C9" s="77"/>
      <c r="D9" s="77"/>
      <c r="E9" s="77"/>
      <c r="F9" s="77"/>
      <c r="G9" s="35" t="s">
        <v>73</v>
      </c>
      <c r="H9" s="35" t="s">
        <v>74</v>
      </c>
      <c r="I9" s="77"/>
      <c r="J9" s="77"/>
    </row>
    <row r="10" spans="1:10" x14ac:dyDescent="0.3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</row>
    <row r="11" spans="1:10" s="43" customFormat="1" ht="57" x14ac:dyDescent="0.3">
      <c r="A11" s="37">
        <v>1</v>
      </c>
      <c r="B11" s="38" t="s">
        <v>75</v>
      </c>
      <c r="C11" s="39" t="s">
        <v>7</v>
      </c>
      <c r="D11" s="40">
        <v>702</v>
      </c>
      <c r="E11" s="40" t="s">
        <v>31</v>
      </c>
      <c r="F11" s="41" t="s">
        <v>32</v>
      </c>
      <c r="G11" s="60">
        <f>G12</f>
        <v>4945.7</v>
      </c>
      <c r="H11" s="60">
        <f>H12</f>
        <v>4945.7</v>
      </c>
      <c r="I11" s="32">
        <f>H11/G11</f>
        <v>1</v>
      </c>
      <c r="J11" s="42"/>
    </row>
    <row r="12" spans="1:10" s="49" customFormat="1" ht="96.6" x14ac:dyDescent="0.3">
      <c r="A12" s="44">
        <v>2</v>
      </c>
      <c r="B12" s="45" t="s">
        <v>76</v>
      </c>
      <c r="C12" s="46" t="s">
        <v>7</v>
      </c>
      <c r="D12" s="47">
        <v>702</v>
      </c>
      <c r="E12" s="48" t="s">
        <v>42</v>
      </c>
      <c r="F12" s="48" t="s">
        <v>33</v>
      </c>
      <c r="G12" s="61">
        <f>SUM(G13:G21)</f>
        <v>4945.7</v>
      </c>
      <c r="H12" s="61">
        <f>SUM(H13:H21)</f>
        <v>4945.7</v>
      </c>
      <c r="I12" s="31">
        <f>H12/G12</f>
        <v>1</v>
      </c>
      <c r="J12" s="47"/>
    </row>
    <row r="13" spans="1:10" ht="48" hidden="1" x14ac:dyDescent="0.3">
      <c r="A13" s="35">
        <v>3</v>
      </c>
      <c r="B13" s="50" t="s">
        <v>49</v>
      </c>
      <c r="C13" s="51" t="s">
        <v>7</v>
      </c>
      <c r="D13" s="5">
        <v>702</v>
      </c>
      <c r="E13" s="6" t="s">
        <v>42</v>
      </c>
      <c r="F13" s="6" t="s">
        <v>34</v>
      </c>
      <c r="G13" s="57">
        <v>0</v>
      </c>
      <c r="H13" s="55"/>
      <c r="I13" s="31" t="e">
        <f t="shared" ref="I13:I15" si="0">H13/G13</f>
        <v>#DIV/0!</v>
      </c>
      <c r="J13" s="5"/>
    </row>
    <row r="14" spans="1:10" ht="66" x14ac:dyDescent="0.3">
      <c r="A14" s="35">
        <v>4</v>
      </c>
      <c r="B14" s="50" t="s">
        <v>68</v>
      </c>
      <c r="C14" s="51" t="s">
        <v>7</v>
      </c>
      <c r="D14" s="5">
        <v>702</v>
      </c>
      <c r="E14" s="6" t="s">
        <v>42</v>
      </c>
      <c r="F14" s="6" t="s">
        <v>35</v>
      </c>
      <c r="G14" s="57"/>
      <c r="H14" s="55"/>
      <c r="I14" s="73" t="e">
        <f t="shared" si="0"/>
        <v>#DIV/0!</v>
      </c>
      <c r="J14" s="5"/>
    </row>
    <row r="15" spans="1:10" ht="145.19999999999999" x14ac:dyDescent="0.3">
      <c r="A15" s="35">
        <v>5</v>
      </c>
      <c r="B15" s="50" t="s">
        <v>69</v>
      </c>
      <c r="C15" s="51" t="s">
        <v>7</v>
      </c>
      <c r="D15" s="5">
        <v>702</v>
      </c>
      <c r="E15" s="6" t="s">
        <v>42</v>
      </c>
      <c r="F15" s="6" t="s">
        <v>36</v>
      </c>
      <c r="G15" s="63">
        <v>18.7</v>
      </c>
      <c r="H15" s="55">
        <v>18.7</v>
      </c>
      <c r="I15" s="73">
        <f t="shared" si="0"/>
        <v>1</v>
      </c>
      <c r="J15" s="5"/>
    </row>
    <row r="16" spans="1:10" ht="79.2" x14ac:dyDescent="0.3">
      <c r="A16" s="35">
        <v>6</v>
      </c>
      <c r="B16" s="50" t="s">
        <v>70</v>
      </c>
      <c r="C16" s="51" t="s">
        <v>7</v>
      </c>
      <c r="D16" s="5">
        <v>702</v>
      </c>
      <c r="E16" s="6" t="s">
        <v>42</v>
      </c>
      <c r="F16" s="6" t="s">
        <v>37</v>
      </c>
      <c r="G16" s="63">
        <v>31.7</v>
      </c>
      <c r="H16" s="7">
        <v>31.7</v>
      </c>
      <c r="I16" s="56">
        <f>H16/G16</f>
        <v>1</v>
      </c>
      <c r="J16" s="59"/>
    </row>
    <row r="17" spans="1:14" ht="105.6" x14ac:dyDescent="0.3">
      <c r="A17" s="35">
        <v>7</v>
      </c>
      <c r="B17" s="66" t="s">
        <v>53</v>
      </c>
      <c r="C17" s="51" t="s">
        <v>7</v>
      </c>
      <c r="D17" s="5">
        <v>702</v>
      </c>
      <c r="E17" s="6" t="s">
        <v>42</v>
      </c>
      <c r="F17" s="6" t="s">
        <v>38</v>
      </c>
      <c r="G17" s="74"/>
      <c r="H17" s="75"/>
      <c r="I17" s="56"/>
      <c r="J17" s="5"/>
    </row>
    <row r="18" spans="1:14" ht="48" hidden="1" x14ac:dyDescent="0.3">
      <c r="A18" s="35">
        <v>8</v>
      </c>
      <c r="B18" s="50" t="s">
        <v>50</v>
      </c>
      <c r="C18" s="51" t="s">
        <v>7</v>
      </c>
      <c r="D18" s="5">
        <v>702</v>
      </c>
      <c r="E18" s="6" t="s">
        <v>42</v>
      </c>
      <c r="F18" s="6" t="s">
        <v>39</v>
      </c>
      <c r="G18" s="57">
        <v>0</v>
      </c>
      <c r="H18" s="8"/>
      <c r="I18" s="8"/>
      <c r="J18" s="5"/>
    </row>
    <row r="19" spans="1:14" ht="48" hidden="1" x14ac:dyDescent="0.3">
      <c r="A19" s="35">
        <v>9</v>
      </c>
      <c r="B19" s="50" t="s">
        <v>51</v>
      </c>
      <c r="C19" s="51" t="s">
        <v>7</v>
      </c>
      <c r="D19" s="5">
        <v>702</v>
      </c>
      <c r="E19" s="6" t="s">
        <v>42</v>
      </c>
      <c r="F19" s="6" t="s">
        <v>40</v>
      </c>
      <c r="G19" s="57">
        <v>0</v>
      </c>
      <c r="H19" s="8"/>
      <c r="I19" s="8"/>
      <c r="J19" s="5"/>
    </row>
    <row r="20" spans="1:14" ht="66" x14ac:dyDescent="0.3">
      <c r="A20" s="35">
        <v>10</v>
      </c>
      <c r="B20" s="66" t="s">
        <v>52</v>
      </c>
      <c r="C20" s="51" t="s">
        <v>7</v>
      </c>
      <c r="D20" s="5">
        <v>702</v>
      </c>
      <c r="E20" s="6" t="s">
        <v>42</v>
      </c>
      <c r="F20" s="6" t="s">
        <v>41</v>
      </c>
      <c r="G20" s="62">
        <v>3134.1</v>
      </c>
      <c r="H20" s="63">
        <v>3134.1</v>
      </c>
      <c r="I20" s="56">
        <f>H20/G20</f>
        <v>1</v>
      </c>
      <c r="J20" s="34"/>
      <c r="L20" s="3"/>
      <c r="M20" s="3"/>
      <c r="N20" s="4"/>
    </row>
    <row r="21" spans="1:14" ht="125.4" customHeight="1" x14ac:dyDescent="0.3">
      <c r="A21" s="58">
        <v>11</v>
      </c>
      <c r="B21" s="66" t="s">
        <v>44</v>
      </c>
      <c r="C21" s="51" t="s">
        <v>7</v>
      </c>
      <c r="D21" s="5">
        <v>702</v>
      </c>
      <c r="E21" s="6" t="s">
        <v>42</v>
      </c>
      <c r="F21" s="6" t="s">
        <v>45</v>
      </c>
      <c r="G21" s="62">
        <v>1761.2</v>
      </c>
      <c r="H21" s="7">
        <v>1761.2</v>
      </c>
      <c r="I21" s="56">
        <f>H21/G21</f>
        <v>1</v>
      </c>
      <c r="J21" s="59"/>
      <c r="L21" s="3"/>
      <c r="M21" s="3"/>
      <c r="N21" s="4"/>
    </row>
    <row r="22" spans="1:14" ht="16.8" x14ac:dyDescent="0.3">
      <c r="A22" s="2" t="s">
        <v>48</v>
      </c>
    </row>
    <row r="23" spans="1:14" ht="15.6" x14ac:dyDescent="0.3">
      <c r="A23" s="36"/>
    </row>
    <row r="24" spans="1:14" ht="15.6" x14ac:dyDescent="0.3">
      <c r="A24" s="1" t="s">
        <v>9</v>
      </c>
      <c r="I24" s="1" t="s">
        <v>43</v>
      </c>
    </row>
  </sheetData>
  <mergeCells count="14">
    <mergeCell ref="A1:J1"/>
    <mergeCell ref="A2:J2"/>
    <mergeCell ref="A3:J3"/>
    <mergeCell ref="A4:J4"/>
    <mergeCell ref="A6:A9"/>
    <mergeCell ref="B6:B9"/>
    <mergeCell ref="C6:C9"/>
    <mergeCell ref="D6:F7"/>
    <mergeCell ref="G6:I7"/>
    <mergeCell ref="J6:J9"/>
    <mergeCell ref="D8:D9"/>
    <mergeCell ref="E8:E9"/>
    <mergeCell ref="F8:F9"/>
    <mergeCell ref="I8:I9"/>
  </mergeCells>
  <pageMargins left="0.70866141732283472" right="0.70866141732283472" top="0.7480314960629921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8" workbookViewId="0">
      <selection activeCell="G38" sqref="G38"/>
    </sheetView>
  </sheetViews>
  <sheetFormatPr defaultColWidth="8.88671875" defaultRowHeight="13.8" x14ac:dyDescent="0.25"/>
  <cols>
    <col min="1" max="1" width="8.88671875" style="10"/>
    <col min="2" max="2" width="50.33203125" style="10" customWidth="1"/>
    <col min="3" max="3" width="24.5546875" style="10" customWidth="1"/>
    <col min="4" max="4" width="8.88671875" style="10"/>
    <col min="5" max="5" width="13.6640625" style="10" customWidth="1"/>
    <col min="6" max="6" width="10.109375" style="10" bestFit="1" customWidth="1"/>
    <col min="7" max="7" width="10.109375" style="10" customWidth="1"/>
    <col min="8" max="16384" width="8.88671875" style="10"/>
  </cols>
  <sheetData>
    <row r="1" spans="1:8" ht="15.6" x14ac:dyDescent="0.25">
      <c r="A1" s="76" t="s">
        <v>0</v>
      </c>
      <c r="B1" s="76"/>
      <c r="C1" s="76"/>
      <c r="D1" s="76"/>
      <c r="E1" s="76"/>
      <c r="F1" s="76"/>
      <c r="G1" s="76"/>
      <c r="H1" s="76"/>
    </row>
    <row r="2" spans="1:8" ht="15.6" x14ac:dyDescent="0.25">
      <c r="A2" s="76" t="s">
        <v>1</v>
      </c>
      <c r="B2" s="76"/>
      <c r="C2" s="76"/>
      <c r="D2" s="76"/>
      <c r="E2" s="76"/>
      <c r="F2" s="76"/>
      <c r="G2" s="76"/>
      <c r="H2" s="76"/>
    </row>
    <row r="3" spans="1:8" ht="15.6" x14ac:dyDescent="0.25">
      <c r="A3" s="84" t="s">
        <v>72</v>
      </c>
      <c r="B3" s="84"/>
      <c r="C3" s="84"/>
      <c r="D3" s="84"/>
      <c r="E3" s="84"/>
      <c r="F3" s="84"/>
      <c r="G3" s="84"/>
      <c r="H3" s="84"/>
    </row>
    <row r="4" spans="1:8" ht="15.6" x14ac:dyDescent="0.25">
      <c r="A4" s="84" t="s">
        <v>78</v>
      </c>
      <c r="B4" s="84"/>
      <c r="C4" s="84"/>
      <c r="D4" s="84"/>
      <c r="E4" s="84"/>
      <c r="F4" s="84"/>
      <c r="G4" s="84"/>
      <c r="H4" s="84"/>
    </row>
    <row r="7" spans="1:8" x14ac:dyDescent="0.25">
      <c r="A7" s="86" t="s">
        <v>11</v>
      </c>
      <c r="B7" s="86" t="s">
        <v>10</v>
      </c>
      <c r="C7" s="86" t="s">
        <v>14</v>
      </c>
      <c r="D7" s="93" t="s">
        <v>77</v>
      </c>
      <c r="E7" s="93"/>
      <c r="F7" s="93"/>
      <c r="G7" s="93"/>
      <c r="H7" s="93"/>
    </row>
    <row r="8" spans="1:8" ht="41.4" x14ac:dyDescent="0.25">
      <c r="A8" s="86"/>
      <c r="B8" s="86"/>
      <c r="C8" s="86"/>
      <c r="D8" s="9" t="s">
        <v>2</v>
      </c>
      <c r="E8" s="9" t="s">
        <v>4</v>
      </c>
      <c r="F8" s="9" t="s">
        <v>15</v>
      </c>
      <c r="G8" s="9" t="s">
        <v>16</v>
      </c>
      <c r="H8" s="9" t="s">
        <v>6</v>
      </c>
    </row>
    <row r="9" spans="1:8" ht="13.95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</row>
    <row r="10" spans="1:8" s="20" customFormat="1" ht="19.2" customHeight="1" x14ac:dyDescent="0.25">
      <c r="A10" s="87">
        <v>1</v>
      </c>
      <c r="B10" s="94" t="str">
        <f>'Приложение 7'!B11</f>
        <v>Программа: "Обеспечение общественной безопасности населения и территории Грязинского муниципального района Липецкой области на 2014 – 2027 годы"</v>
      </c>
      <c r="C10" s="18" t="s">
        <v>8</v>
      </c>
      <c r="D10" s="19">
        <v>702</v>
      </c>
      <c r="E10" s="54" t="str">
        <f>E11</f>
        <v>05 0 00 00000</v>
      </c>
      <c r="F10" s="67">
        <f t="shared" ref="F10:G12" si="0">F13</f>
        <v>229</v>
      </c>
      <c r="G10" s="67">
        <f t="shared" si="0"/>
        <v>229</v>
      </c>
      <c r="H10" s="16"/>
    </row>
    <row r="11" spans="1:8" s="20" customFormat="1" ht="19.2" customHeight="1" x14ac:dyDescent="0.25">
      <c r="A11" s="88"/>
      <c r="B11" s="94"/>
      <c r="C11" s="18" t="s">
        <v>19</v>
      </c>
      <c r="D11" s="14">
        <v>702</v>
      </c>
      <c r="E11" s="54" t="str">
        <f>E12</f>
        <v>05 0 00 00000</v>
      </c>
      <c r="F11" s="67">
        <f t="shared" si="0"/>
        <v>0</v>
      </c>
      <c r="G11" s="67">
        <f t="shared" si="0"/>
        <v>0</v>
      </c>
      <c r="H11" s="16"/>
    </row>
    <row r="12" spans="1:8" s="20" customFormat="1" ht="19.2" customHeight="1" x14ac:dyDescent="0.25">
      <c r="A12" s="89"/>
      <c r="B12" s="94"/>
      <c r="C12" s="18" t="s">
        <v>20</v>
      </c>
      <c r="D12" s="19">
        <v>702</v>
      </c>
      <c r="E12" s="54" t="str">
        <f>'Приложение 7'!F11</f>
        <v>05 0 00 00000</v>
      </c>
      <c r="F12" s="67">
        <f t="shared" si="0"/>
        <v>229</v>
      </c>
      <c r="G12" s="67">
        <f t="shared" si="0"/>
        <v>229</v>
      </c>
      <c r="H12" s="16"/>
    </row>
    <row r="13" spans="1:8" s="23" customFormat="1" ht="25.5" customHeight="1" x14ac:dyDescent="0.25">
      <c r="A13" s="90">
        <v>2</v>
      </c>
      <c r="B13" s="95" t="str">
        <f>'Приложение 7'!B12</f>
        <v>Подпрограмма 1: "Осуществление мероприятий гражданской обороны и защиты населения и территории Грязинского муниципального района от чрезвычайных ситуаций природного и техногенного характера на 2014 – 2027 годы"</v>
      </c>
      <c r="C13" s="21" t="s">
        <v>8</v>
      </c>
      <c r="D13" s="22">
        <v>702</v>
      </c>
      <c r="E13" s="52" t="str">
        <f>E14</f>
        <v>05 1 00 00000</v>
      </c>
      <c r="F13" s="24">
        <f>F16+F19+F22+F25+F28+F31+F34+F37</f>
        <v>229</v>
      </c>
      <c r="G13" s="24">
        <f>G16+G19+G22+G25+G28+G31+G34+G37</f>
        <v>229</v>
      </c>
      <c r="H13" s="16"/>
    </row>
    <row r="14" spans="1:8" s="23" customFormat="1" ht="25.5" customHeight="1" x14ac:dyDescent="0.25">
      <c r="A14" s="91"/>
      <c r="B14" s="95"/>
      <c r="C14" s="21" t="s">
        <v>19</v>
      </c>
      <c r="D14" s="22">
        <v>702</v>
      </c>
      <c r="E14" s="52" t="str">
        <f>E15</f>
        <v>05 1 00 00000</v>
      </c>
      <c r="F14" s="24">
        <f t="shared" ref="F14:G14" si="1">F17+F20+F23+F26+F29+F32+F35+F38</f>
        <v>0</v>
      </c>
      <c r="G14" s="24">
        <f t="shared" si="1"/>
        <v>0</v>
      </c>
      <c r="H14" s="16"/>
    </row>
    <row r="15" spans="1:8" s="23" customFormat="1" ht="25.5" customHeight="1" x14ac:dyDescent="0.25">
      <c r="A15" s="92"/>
      <c r="B15" s="95"/>
      <c r="C15" s="21" t="s">
        <v>20</v>
      </c>
      <c r="D15" s="22">
        <v>702</v>
      </c>
      <c r="E15" s="52" t="str">
        <f>'Приложение 7'!F12</f>
        <v>05 1 00 00000</v>
      </c>
      <c r="F15" s="24">
        <f t="shared" ref="F15:G15" si="2">F18+F21+F24+F27+F30+F33+F36+F39</f>
        <v>229</v>
      </c>
      <c r="G15" s="24">
        <f t="shared" si="2"/>
        <v>229</v>
      </c>
      <c r="H15" s="16"/>
    </row>
    <row r="16" spans="1:8" hidden="1" x14ac:dyDescent="0.25">
      <c r="A16" s="78">
        <v>3</v>
      </c>
      <c r="B16" s="85" t="str">
        <f>'Приложение 7'!B13</f>
        <v xml:space="preserve">Основное мероприятие 1 подпрограммы 1: </v>
      </c>
      <c r="C16" s="11" t="s">
        <v>8</v>
      </c>
      <c r="D16" s="14">
        <v>702</v>
      </c>
      <c r="E16" s="30" t="str">
        <f>E17</f>
        <v>05 1 01 00000</v>
      </c>
      <c r="F16" s="17">
        <f>SUM(F17:F18)</f>
        <v>0</v>
      </c>
      <c r="G16" s="17">
        <f>SUM(G17:G18)</f>
        <v>0</v>
      </c>
      <c r="H16" s="16"/>
    </row>
    <row r="17" spans="1:8" hidden="1" x14ac:dyDescent="0.25">
      <c r="A17" s="79"/>
      <c r="B17" s="85"/>
      <c r="C17" s="11" t="s">
        <v>19</v>
      </c>
      <c r="D17" s="14">
        <v>702</v>
      </c>
      <c r="E17" s="30" t="str">
        <f>E18</f>
        <v>05 1 01 00000</v>
      </c>
      <c r="F17" s="15"/>
      <c r="G17" s="15"/>
      <c r="H17" s="16"/>
    </row>
    <row r="18" spans="1:8" hidden="1" x14ac:dyDescent="0.25">
      <c r="A18" s="80"/>
      <c r="B18" s="85"/>
      <c r="C18" s="11" t="s">
        <v>20</v>
      </c>
      <c r="D18" s="14">
        <v>702</v>
      </c>
      <c r="E18" s="30" t="str">
        <f>'Приложение 7'!F13</f>
        <v>05 1 01 00000</v>
      </c>
      <c r="F18" s="15"/>
      <c r="G18" s="15"/>
      <c r="H18" s="16"/>
    </row>
    <row r="19" spans="1:8" ht="19.2" customHeight="1" x14ac:dyDescent="0.25">
      <c r="A19" s="78">
        <v>4</v>
      </c>
      <c r="B19" s="85" t="str">
        <f>'Приложение 7'!B14</f>
        <v>Основное мероприятие 2 подпрограммы 1: 
Основное мероприятие "Создание в целях гражданской обороны запасов материально- технических, продовольственных и медицинских средств"</v>
      </c>
      <c r="C19" s="11" t="s">
        <v>8</v>
      </c>
      <c r="D19" s="14">
        <v>702</v>
      </c>
      <c r="E19" s="30" t="str">
        <f>E20</f>
        <v>05 1 02 00000</v>
      </c>
      <c r="F19" s="17">
        <f>SUM(F20:F21)</f>
        <v>0</v>
      </c>
      <c r="G19" s="17">
        <f>SUM(G20:G21)</f>
        <v>0</v>
      </c>
      <c r="H19" s="16"/>
    </row>
    <row r="20" spans="1:8" ht="19.2" customHeight="1" x14ac:dyDescent="0.25">
      <c r="A20" s="79"/>
      <c r="B20" s="85"/>
      <c r="C20" s="11" t="s">
        <v>19</v>
      </c>
      <c r="D20" s="14">
        <v>702</v>
      </c>
      <c r="E20" s="30" t="str">
        <f>E21</f>
        <v>05 1 02 00000</v>
      </c>
      <c r="F20" s="15"/>
      <c r="G20" s="15"/>
      <c r="H20" s="16"/>
    </row>
    <row r="21" spans="1:8" ht="19.2" customHeight="1" x14ac:dyDescent="0.25">
      <c r="A21" s="80"/>
      <c r="B21" s="85"/>
      <c r="C21" s="11" t="s">
        <v>20</v>
      </c>
      <c r="D21" s="14">
        <v>702</v>
      </c>
      <c r="E21" s="30" t="str">
        <f>'Приложение 7'!F14</f>
        <v>05 1 02 00000</v>
      </c>
      <c r="F21" s="15"/>
      <c r="G21" s="15"/>
      <c r="H21" s="16"/>
    </row>
    <row r="22" spans="1:8" ht="46.8" customHeight="1" x14ac:dyDescent="0.25">
      <c r="A22" s="78">
        <v>5</v>
      </c>
      <c r="B22" s="85" t="str">
        <f>'Приложение 7'!B15</f>
        <v>Основное мероприятие 3 подпрограммы 1: 
Основное мероприятие "Проведение командно-штабных учений, тренировок, тактико-специальных учений и комплексных учений с органами управления и формированиями Грязинского районного звена территориальной подсистемы с участием аварийно-спасательных служб и формирований организаций и предприятий района, предупреждение и ликвидация последствий чрезвычайных ситуаций природного и техногенного характера"</v>
      </c>
      <c r="C22" s="11" t="s">
        <v>8</v>
      </c>
      <c r="D22" s="14">
        <v>702</v>
      </c>
      <c r="E22" s="30" t="str">
        <f>E23</f>
        <v>05 1 03 00000</v>
      </c>
      <c r="F22" s="17">
        <f>SUM(F23:F24)</f>
        <v>0</v>
      </c>
      <c r="G22" s="17">
        <f>SUM(G23:G24)</f>
        <v>0</v>
      </c>
      <c r="H22" s="16"/>
    </row>
    <row r="23" spans="1:8" ht="46.8" customHeight="1" x14ac:dyDescent="0.25">
      <c r="A23" s="79"/>
      <c r="B23" s="85"/>
      <c r="C23" s="11" t="s">
        <v>19</v>
      </c>
      <c r="D23" s="14">
        <v>702</v>
      </c>
      <c r="E23" s="30" t="str">
        <f>E24</f>
        <v>05 1 03 00000</v>
      </c>
      <c r="F23" s="15"/>
      <c r="G23" s="15"/>
      <c r="H23" s="16"/>
    </row>
    <row r="24" spans="1:8" ht="46.8" customHeight="1" x14ac:dyDescent="0.25">
      <c r="A24" s="80"/>
      <c r="B24" s="85"/>
      <c r="C24" s="11" t="s">
        <v>20</v>
      </c>
      <c r="D24" s="14">
        <v>702</v>
      </c>
      <c r="E24" s="30" t="str">
        <f>'Приложение 7'!F15</f>
        <v>05 1 03 00000</v>
      </c>
      <c r="F24" s="15"/>
      <c r="G24" s="15"/>
      <c r="H24" s="16"/>
    </row>
    <row r="25" spans="1:8" ht="24.6" customHeight="1" x14ac:dyDescent="0.25">
      <c r="A25" s="78">
        <v>6</v>
      </c>
      <c r="B25" s="85" t="str">
        <f>'Приложение 7'!B16</f>
        <v>Основное мероприятие 4 подпрограммы 1: "Обеспечение руководящего состава ГО района всеми видами связи на всей территории района в различных режимах функционирования. Организация и оплата прямых каналов связи ЕДДС района"</v>
      </c>
      <c r="C25" s="11" t="s">
        <v>8</v>
      </c>
      <c r="D25" s="14">
        <v>702</v>
      </c>
      <c r="E25" s="30" t="str">
        <f>E26</f>
        <v>05 1 04 00000</v>
      </c>
      <c r="F25" s="17">
        <f>SUM(F26:F27)</f>
        <v>0</v>
      </c>
      <c r="G25" s="17">
        <f>SUM(G26:G27)</f>
        <v>0</v>
      </c>
      <c r="H25" s="16"/>
    </row>
    <row r="26" spans="1:8" ht="24.6" customHeight="1" x14ac:dyDescent="0.25">
      <c r="A26" s="79"/>
      <c r="B26" s="85"/>
      <c r="C26" s="11" t="s">
        <v>19</v>
      </c>
      <c r="D26" s="14">
        <v>702</v>
      </c>
      <c r="E26" s="30" t="str">
        <f>E27</f>
        <v>05 1 04 00000</v>
      </c>
      <c r="F26" s="15"/>
      <c r="G26" s="15"/>
      <c r="H26" s="16"/>
    </row>
    <row r="27" spans="1:8" ht="24.6" customHeight="1" x14ac:dyDescent="0.25">
      <c r="A27" s="80"/>
      <c r="B27" s="85"/>
      <c r="C27" s="11" t="s">
        <v>20</v>
      </c>
      <c r="D27" s="14">
        <v>702</v>
      </c>
      <c r="E27" s="30" t="str">
        <f>'Приложение 7'!F16</f>
        <v>05 1 04 00000</v>
      </c>
      <c r="F27" s="15"/>
      <c r="G27" s="15"/>
      <c r="H27" s="16"/>
    </row>
    <row r="28" spans="1:8" ht="31.5" customHeight="1" x14ac:dyDescent="0.25">
      <c r="A28" s="78">
        <v>7</v>
      </c>
      <c r="B28" s="85" t="str">
        <f>'Приложение 7'!B17</f>
        <v>Основное мероприятие 5 подпрограммы 1: "Обновление компьютерной техники, программного обеспечения руководящего состава РСЧС района и приобретение комплекта аппаратуры для защиты информации ПЭВМ и ее аттестация отдела по  мобилизационной работе и делам ГО, ЧС администрации района"</v>
      </c>
      <c r="C28" s="11" t="s">
        <v>8</v>
      </c>
      <c r="D28" s="14">
        <v>702</v>
      </c>
      <c r="E28" s="30" t="str">
        <f>E29</f>
        <v>05 1 05 00000</v>
      </c>
      <c r="F28" s="17">
        <f>SUM(F29:F30)</f>
        <v>0</v>
      </c>
      <c r="G28" s="17">
        <f>SUM(G29:G30)</f>
        <v>0</v>
      </c>
      <c r="H28" s="16"/>
    </row>
    <row r="29" spans="1:8" ht="31.5" customHeight="1" x14ac:dyDescent="0.25">
      <c r="A29" s="79"/>
      <c r="B29" s="85"/>
      <c r="C29" s="11" t="s">
        <v>19</v>
      </c>
      <c r="D29" s="14">
        <v>702</v>
      </c>
      <c r="E29" s="30" t="str">
        <f>E30</f>
        <v>05 1 05 00000</v>
      </c>
      <c r="F29" s="15"/>
      <c r="G29" s="15"/>
      <c r="H29" s="16"/>
    </row>
    <row r="30" spans="1:8" ht="31.5" customHeight="1" x14ac:dyDescent="0.25">
      <c r="A30" s="80"/>
      <c r="B30" s="85"/>
      <c r="C30" s="11" t="s">
        <v>20</v>
      </c>
      <c r="D30" s="14">
        <v>702</v>
      </c>
      <c r="E30" s="30" t="str">
        <f>'Приложение 7'!F17</f>
        <v>05 1 05 00000</v>
      </c>
      <c r="F30" s="15"/>
      <c r="G30" s="15"/>
      <c r="H30" s="16"/>
    </row>
    <row r="31" spans="1:8" ht="24.75" hidden="1" customHeight="1" x14ac:dyDescent="0.25">
      <c r="A31" s="78">
        <v>8</v>
      </c>
      <c r="B31" s="85" t="str">
        <f>'Приложение 7'!B18</f>
        <v xml:space="preserve">Основное мероприятие 6 подпрограммы 1: </v>
      </c>
      <c r="C31" s="11" t="s">
        <v>8</v>
      </c>
      <c r="D31" s="14">
        <v>702</v>
      </c>
      <c r="E31" s="30" t="str">
        <f>E32</f>
        <v>05 1 06 00000</v>
      </c>
      <c r="F31" s="17">
        <f>SUM(F32:F33)</f>
        <v>0</v>
      </c>
      <c r="G31" s="17">
        <f>SUM(G32:G33)</f>
        <v>0</v>
      </c>
      <c r="H31" s="16" t="e">
        <f t="shared" ref="H31:H36" si="3">G31/F31</f>
        <v>#DIV/0!</v>
      </c>
    </row>
    <row r="32" spans="1:8" ht="24.75" hidden="1" customHeight="1" x14ac:dyDescent="0.25">
      <c r="A32" s="79"/>
      <c r="B32" s="85"/>
      <c r="C32" s="11" t="s">
        <v>19</v>
      </c>
      <c r="D32" s="14">
        <v>702</v>
      </c>
      <c r="E32" s="30" t="str">
        <f>E33</f>
        <v>05 1 06 00000</v>
      </c>
      <c r="F32" s="15"/>
      <c r="G32" s="15"/>
      <c r="H32" s="16" t="e">
        <f t="shared" si="3"/>
        <v>#DIV/0!</v>
      </c>
    </row>
    <row r="33" spans="1:8" ht="24.75" hidden="1" customHeight="1" x14ac:dyDescent="0.25">
      <c r="A33" s="80"/>
      <c r="B33" s="85"/>
      <c r="C33" s="11" t="s">
        <v>20</v>
      </c>
      <c r="D33" s="14">
        <v>702</v>
      </c>
      <c r="E33" s="30" t="str">
        <f>'Приложение 7'!F18</f>
        <v>05 1 06 00000</v>
      </c>
      <c r="F33" s="15"/>
      <c r="G33" s="15"/>
      <c r="H33" s="16" t="e">
        <f t="shared" si="3"/>
        <v>#DIV/0!</v>
      </c>
    </row>
    <row r="34" spans="1:8" ht="20.25" hidden="1" customHeight="1" x14ac:dyDescent="0.25">
      <c r="A34" s="78">
        <v>9</v>
      </c>
      <c r="B34" s="85" t="str">
        <f>'Приложение 7'!B19</f>
        <v xml:space="preserve">Основное мероприятие 7 подпрограммы 1: </v>
      </c>
      <c r="C34" s="11" t="s">
        <v>8</v>
      </c>
      <c r="D34" s="14">
        <v>702</v>
      </c>
      <c r="E34" s="30" t="str">
        <f>E35</f>
        <v>05 1 07 00000</v>
      </c>
      <c r="F34" s="17">
        <f>SUM(F35:F36)</f>
        <v>0</v>
      </c>
      <c r="G34" s="17">
        <f>SUM(G35:G36)</f>
        <v>0</v>
      </c>
      <c r="H34" s="16" t="e">
        <f t="shared" si="3"/>
        <v>#DIV/0!</v>
      </c>
    </row>
    <row r="35" spans="1:8" ht="20.25" hidden="1" customHeight="1" x14ac:dyDescent="0.25">
      <c r="A35" s="79"/>
      <c r="B35" s="85"/>
      <c r="C35" s="11" t="s">
        <v>19</v>
      </c>
      <c r="D35" s="14">
        <v>702</v>
      </c>
      <c r="E35" s="30" t="str">
        <f>E36</f>
        <v>05 1 07 00000</v>
      </c>
      <c r="F35" s="15"/>
      <c r="G35" s="15"/>
      <c r="H35" s="16" t="e">
        <f t="shared" si="3"/>
        <v>#DIV/0!</v>
      </c>
    </row>
    <row r="36" spans="1:8" ht="20.25" hidden="1" customHeight="1" x14ac:dyDescent="0.25">
      <c r="A36" s="80"/>
      <c r="B36" s="85"/>
      <c r="C36" s="11" t="s">
        <v>20</v>
      </c>
      <c r="D36" s="14">
        <v>702</v>
      </c>
      <c r="E36" s="30" t="str">
        <f>'Приложение 7'!F19</f>
        <v>05 1 07 00000</v>
      </c>
      <c r="F36" s="15"/>
      <c r="G36" s="15"/>
      <c r="H36" s="16" t="e">
        <f t="shared" si="3"/>
        <v>#DIV/0!</v>
      </c>
    </row>
    <row r="37" spans="1:8" ht="20.25" customHeight="1" x14ac:dyDescent="0.25">
      <c r="A37" s="78">
        <v>10</v>
      </c>
      <c r="B37" s="85" t="str">
        <f>'Приложение 7'!B20</f>
        <v>Основное мероприятие 8 подпрограммы 1: "Финансовое обеспечение муниципального казённого учреждения "Единая дежурно-диспетчерская служба" Грязинского муниципального района"</v>
      </c>
      <c r="C37" s="11" t="s">
        <v>8</v>
      </c>
      <c r="D37" s="14">
        <v>702</v>
      </c>
      <c r="E37" s="14" t="str">
        <f>E38</f>
        <v>05 1 08 00000</v>
      </c>
      <c r="F37" s="29">
        <f>SUM(F38:F39)</f>
        <v>229</v>
      </c>
      <c r="G37" s="29">
        <f>SUM(G38:G39)</f>
        <v>229</v>
      </c>
      <c r="H37" s="16"/>
    </row>
    <row r="38" spans="1:8" ht="20.25" customHeight="1" x14ac:dyDescent="0.25">
      <c r="A38" s="79"/>
      <c r="B38" s="85"/>
      <c r="C38" s="11" t="s">
        <v>19</v>
      </c>
      <c r="D38" s="14">
        <v>702</v>
      </c>
      <c r="E38" s="53" t="str">
        <f>E39</f>
        <v>05 1 08 00000</v>
      </c>
      <c r="F38" s="15"/>
      <c r="G38" s="15"/>
      <c r="H38" s="16"/>
    </row>
    <row r="39" spans="1:8" ht="20.25" customHeight="1" x14ac:dyDescent="0.25">
      <c r="A39" s="80"/>
      <c r="B39" s="85"/>
      <c r="C39" s="11" t="s">
        <v>20</v>
      </c>
      <c r="D39" s="14">
        <v>702</v>
      </c>
      <c r="E39" s="30" t="str">
        <f>'Приложение 7'!F20</f>
        <v>05 1 08 00000</v>
      </c>
      <c r="F39" s="33">
        <v>229</v>
      </c>
      <c r="G39" s="33">
        <v>229</v>
      </c>
      <c r="H39" s="16"/>
    </row>
    <row r="40" spans="1:8" ht="39" customHeight="1" x14ac:dyDescent="0.25">
      <c r="A40" s="78">
        <v>11</v>
      </c>
      <c r="B40" s="81" t="str">
        <f>'Приложение 7'!B21</f>
        <v>Основное мероприятие 9 подпрограммы 1: "Создание и поддержание в состоянии постоянной готовности к использованию муниципальных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характера, защитных сооружений и других объектов гражданской обороны"</v>
      </c>
      <c r="C40" s="11" t="s">
        <v>8</v>
      </c>
      <c r="D40" s="14">
        <v>702</v>
      </c>
      <c r="E40" s="30" t="str">
        <f>E41</f>
        <v>05 1 09 00000</v>
      </c>
      <c r="F40" s="64">
        <f>SUM(F41:F42)</f>
        <v>0</v>
      </c>
      <c r="G40" s="64">
        <f>SUM(G41:G42)</f>
        <v>0</v>
      </c>
      <c r="H40" s="16"/>
    </row>
    <row r="41" spans="1:8" ht="39" customHeight="1" x14ac:dyDescent="0.25">
      <c r="A41" s="79"/>
      <c r="B41" s="82"/>
      <c r="C41" s="11" t="s">
        <v>19</v>
      </c>
      <c r="D41" s="14">
        <v>702</v>
      </c>
      <c r="E41" s="30" t="str">
        <f>E42</f>
        <v>05 1 09 00000</v>
      </c>
      <c r="F41" s="65"/>
      <c r="G41" s="65"/>
      <c r="H41" s="16"/>
    </row>
    <row r="42" spans="1:8" ht="39" customHeight="1" x14ac:dyDescent="0.25">
      <c r="A42" s="80"/>
      <c r="B42" s="83"/>
      <c r="C42" s="11" t="s">
        <v>20</v>
      </c>
      <c r="D42" s="14">
        <v>702</v>
      </c>
      <c r="E42" s="30" t="str">
        <f>'Приложение 7'!F21</f>
        <v>05 1 09 00000</v>
      </c>
      <c r="F42" s="65"/>
      <c r="G42" s="65"/>
      <c r="H42" s="16"/>
    </row>
  </sheetData>
  <mergeCells count="30">
    <mergeCell ref="D7:H7"/>
    <mergeCell ref="B10:B12"/>
    <mergeCell ref="B7:B8"/>
    <mergeCell ref="A34:A36"/>
    <mergeCell ref="A37:A39"/>
    <mergeCell ref="A25:A27"/>
    <mergeCell ref="A28:A30"/>
    <mergeCell ref="A31:A33"/>
    <mergeCell ref="A16:A18"/>
    <mergeCell ref="B19:B21"/>
    <mergeCell ref="A19:A21"/>
    <mergeCell ref="A22:A24"/>
    <mergeCell ref="B13:B15"/>
    <mergeCell ref="B16:B18"/>
    <mergeCell ref="A40:A42"/>
    <mergeCell ref="B40:B42"/>
    <mergeCell ref="A1:H1"/>
    <mergeCell ref="A3:H3"/>
    <mergeCell ref="A2:H2"/>
    <mergeCell ref="A4:H4"/>
    <mergeCell ref="B28:B30"/>
    <mergeCell ref="B22:B24"/>
    <mergeCell ref="B31:B33"/>
    <mergeCell ref="B34:B36"/>
    <mergeCell ref="B37:B39"/>
    <mergeCell ref="B25:B27"/>
    <mergeCell ref="A7:A8"/>
    <mergeCell ref="C7:C8"/>
    <mergeCell ref="A10:A12"/>
    <mergeCell ref="A13:A15"/>
  </mergeCells>
  <pageMargins left="0.70866141732283472" right="0" top="0.74803149606299213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12" workbookViewId="0">
      <selection activeCell="E67" sqref="E67"/>
    </sheetView>
  </sheetViews>
  <sheetFormatPr defaultColWidth="8.88671875" defaultRowHeight="13.8" x14ac:dyDescent="0.25"/>
  <cols>
    <col min="1" max="1" width="6.33203125" style="10" bestFit="1" customWidth="1"/>
    <col min="2" max="2" width="51.33203125" style="10" customWidth="1"/>
    <col min="3" max="3" width="34.6640625" style="10" customWidth="1"/>
    <col min="4" max="5" width="16" style="10" customWidth="1"/>
    <col min="6" max="16384" width="8.88671875" style="10"/>
  </cols>
  <sheetData>
    <row r="1" spans="1:8" ht="15.6" x14ac:dyDescent="0.25">
      <c r="A1" s="76" t="s">
        <v>0</v>
      </c>
      <c r="B1" s="76"/>
      <c r="C1" s="76"/>
      <c r="D1" s="76"/>
      <c r="E1" s="76"/>
      <c r="F1" s="1"/>
      <c r="G1" s="1"/>
      <c r="H1" s="1"/>
    </row>
    <row r="2" spans="1:8" ht="15.6" x14ac:dyDescent="0.25">
      <c r="A2" s="97" t="s">
        <v>1</v>
      </c>
      <c r="B2" s="97"/>
      <c r="C2" s="97"/>
      <c r="D2" s="97"/>
      <c r="E2" s="97"/>
      <c r="F2" s="1"/>
      <c r="G2" s="1"/>
      <c r="H2" s="1"/>
    </row>
    <row r="3" spans="1:8" ht="15.6" x14ac:dyDescent="0.25">
      <c r="A3" s="84" t="s">
        <v>72</v>
      </c>
      <c r="B3" s="84"/>
      <c r="C3" s="84"/>
      <c r="D3" s="84"/>
      <c r="E3" s="84"/>
      <c r="F3" s="13"/>
      <c r="G3" s="13"/>
      <c r="H3" s="13"/>
    </row>
    <row r="4" spans="1:8" ht="15.6" x14ac:dyDescent="0.25">
      <c r="A4" s="84" t="s">
        <v>79</v>
      </c>
      <c r="B4" s="84"/>
      <c r="C4" s="84"/>
      <c r="D4" s="84"/>
      <c r="E4" s="84"/>
      <c r="F4" s="13"/>
      <c r="G4" s="13"/>
      <c r="H4" s="13"/>
    </row>
    <row r="7" spans="1:8" x14ac:dyDescent="0.25">
      <c r="A7" s="86" t="s">
        <v>26</v>
      </c>
      <c r="B7" s="86" t="s">
        <v>10</v>
      </c>
      <c r="C7" s="86" t="s">
        <v>14</v>
      </c>
      <c r="D7" s="93" t="s">
        <v>17</v>
      </c>
      <c r="E7" s="93"/>
    </row>
    <row r="8" spans="1:8" ht="27.6" x14ac:dyDescent="0.25">
      <c r="A8" s="86"/>
      <c r="B8" s="86"/>
      <c r="C8" s="86"/>
      <c r="D8" s="9" t="s">
        <v>18</v>
      </c>
      <c r="E8" s="9" t="s">
        <v>47</v>
      </c>
    </row>
    <row r="9" spans="1:8" ht="13.95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</row>
    <row r="10" spans="1:8" ht="14.4" customHeight="1" x14ac:dyDescent="0.25">
      <c r="A10" s="98">
        <v>1</v>
      </c>
      <c r="B10" s="94" t="str">
        <f>'Приложение 7'!B11</f>
        <v>Программа: "Обеспечение общественной безопасности населения и территории Грязинского муниципального района Липецкой области на 2014 – 2027 годы"</v>
      </c>
      <c r="C10" s="18" t="s">
        <v>8</v>
      </c>
      <c r="D10" s="27">
        <f t="shared" ref="D10:E10" si="0">D16</f>
        <v>7674.7</v>
      </c>
      <c r="E10" s="27">
        <f t="shared" si="0"/>
        <v>7674.7</v>
      </c>
    </row>
    <row r="11" spans="1:8" x14ac:dyDescent="0.25">
      <c r="A11" s="98"/>
      <c r="B11" s="94"/>
      <c r="C11" s="18" t="s">
        <v>21</v>
      </c>
      <c r="D11" s="27">
        <f t="shared" ref="D11:E11" si="1">D17</f>
        <v>0</v>
      </c>
      <c r="E11" s="27">
        <f t="shared" si="1"/>
        <v>0</v>
      </c>
    </row>
    <row r="12" spans="1:8" x14ac:dyDescent="0.25">
      <c r="A12" s="98"/>
      <c r="B12" s="94"/>
      <c r="C12" s="18" t="s">
        <v>22</v>
      </c>
      <c r="D12" s="27">
        <f t="shared" ref="D12:E12" si="2">D18</f>
        <v>229</v>
      </c>
      <c r="E12" s="27">
        <f t="shared" si="2"/>
        <v>229</v>
      </c>
    </row>
    <row r="13" spans="1:8" ht="14.4" customHeight="1" x14ac:dyDescent="0.25">
      <c r="A13" s="98"/>
      <c r="B13" s="94"/>
      <c r="C13" s="25" t="s">
        <v>23</v>
      </c>
      <c r="D13" s="27">
        <f t="shared" ref="D13:E13" si="3">D19</f>
        <v>4945.7</v>
      </c>
      <c r="E13" s="27">
        <f t="shared" si="3"/>
        <v>4945.7</v>
      </c>
    </row>
    <row r="14" spans="1:8" x14ac:dyDescent="0.25">
      <c r="A14" s="98"/>
      <c r="B14" s="94"/>
      <c r="C14" s="25" t="s">
        <v>24</v>
      </c>
      <c r="D14" s="27">
        <f t="shared" ref="D14:E14" si="4">D20</f>
        <v>2500</v>
      </c>
      <c r="E14" s="27">
        <f t="shared" si="4"/>
        <v>2500</v>
      </c>
    </row>
    <row r="15" spans="1:8" x14ac:dyDescent="0.25">
      <c r="A15" s="98"/>
      <c r="B15" s="94"/>
      <c r="C15" s="25" t="s">
        <v>25</v>
      </c>
      <c r="D15" s="27">
        <f>D21</f>
        <v>0</v>
      </c>
      <c r="E15" s="27">
        <f>E21</f>
        <v>0</v>
      </c>
    </row>
    <row r="16" spans="1:8" ht="14.4" customHeight="1" x14ac:dyDescent="0.25">
      <c r="A16" s="99">
        <v>2</v>
      </c>
      <c r="B16" s="95" t="str">
        <f>'Приложение 7'!B12</f>
        <v>Подпрограмма 1: "Осуществление мероприятий гражданской обороны и защиты населения и территории Грязинского муниципального района от чрезвычайных ситуаций природного и техногенного характера на 2014 – 2027 годы"</v>
      </c>
      <c r="C16" s="21" t="s">
        <v>8</v>
      </c>
      <c r="D16" s="28">
        <f t="shared" ref="D16:E20" si="5">D22+D28+D34+D40+D46+D52+D58+D64+D70</f>
        <v>7674.7</v>
      </c>
      <c r="E16" s="28">
        <f t="shared" si="5"/>
        <v>7674.7</v>
      </c>
    </row>
    <row r="17" spans="1:5" x14ac:dyDescent="0.25">
      <c r="A17" s="99"/>
      <c r="B17" s="95"/>
      <c r="C17" s="21" t="s">
        <v>21</v>
      </c>
      <c r="D17" s="28">
        <f t="shared" si="5"/>
        <v>0</v>
      </c>
      <c r="E17" s="28">
        <f t="shared" si="5"/>
        <v>0</v>
      </c>
    </row>
    <row r="18" spans="1:5" x14ac:dyDescent="0.25">
      <c r="A18" s="99"/>
      <c r="B18" s="95"/>
      <c r="C18" s="21" t="s">
        <v>22</v>
      </c>
      <c r="D18" s="28">
        <f t="shared" si="5"/>
        <v>229</v>
      </c>
      <c r="E18" s="28">
        <f t="shared" si="5"/>
        <v>229</v>
      </c>
    </row>
    <row r="19" spans="1:5" ht="14.4" customHeight="1" x14ac:dyDescent="0.25">
      <c r="A19" s="99"/>
      <c r="B19" s="95"/>
      <c r="C19" s="26" t="s">
        <v>23</v>
      </c>
      <c r="D19" s="28">
        <f t="shared" si="5"/>
        <v>4945.7</v>
      </c>
      <c r="E19" s="28">
        <f t="shared" si="5"/>
        <v>4945.7</v>
      </c>
    </row>
    <row r="20" spans="1:5" x14ac:dyDescent="0.25">
      <c r="A20" s="99"/>
      <c r="B20" s="95"/>
      <c r="C20" s="26" t="s">
        <v>24</v>
      </c>
      <c r="D20" s="28">
        <f t="shared" si="5"/>
        <v>2500</v>
      </c>
      <c r="E20" s="28">
        <f t="shared" si="5"/>
        <v>2500</v>
      </c>
    </row>
    <row r="21" spans="1:5" x14ac:dyDescent="0.25">
      <c r="A21" s="99"/>
      <c r="B21" s="95"/>
      <c r="C21" s="26" t="s">
        <v>25</v>
      </c>
      <c r="D21" s="28">
        <f>D27+D33+D39+D45+D51+D57+D63+D69+D75</f>
        <v>0</v>
      </c>
      <c r="E21" s="28">
        <f>E27+E33+E39+E45+E51+E57+E63+E69+E75</f>
        <v>0</v>
      </c>
    </row>
    <row r="22" spans="1:5" ht="14.4" hidden="1" customHeight="1" x14ac:dyDescent="0.25">
      <c r="A22" s="96">
        <v>3</v>
      </c>
      <c r="B22" s="85" t="str">
        <f>'Приложение 7'!B13</f>
        <v xml:space="preserve">Основное мероприятие 1 подпрограммы 1: </v>
      </c>
      <c r="C22" s="11" t="s">
        <v>8</v>
      </c>
      <c r="D22" s="29">
        <f>SUM(D23:D27)</f>
        <v>0</v>
      </c>
      <c r="E22" s="29">
        <f>SUM(E23:E27)</f>
        <v>0</v>
      </c>
    </row>
    <row r="23" spans="1:5" hidden="1" x14ac:dyDescent="0.25">
      <c r="A23" s="96"/>
      <c r="B23" s="85"/>
      <c r="C23" s="11" t="s">
        <v>21</v>
      </c>
      <c r="D23" s="29"/>
      <c r="E23" s="29"/>
    </row>
    <row r="24" spans="1:5" hidden="1" x14ac:dyDescent="0.25">
      <c r="A24" s="96"/>
      <c r="B24" s="85"/>
      <c r="C24" s="11" t="s">
        <v>22</v>
      </c>
      <c r="D24" s="29"/>
      <c r="E24" s="29"/>
    </row>
    <row r="25" spans="1:5" ht="14.4" hidden="1" customHeight="1" x14ac:dyDescent="0.25">
      <c r="A25" s="96"/>
      <c r="B25" s="85"/>
      <c r="C25" s="12" t="s">
        <v>23</v>
      </c>
      <c r="D25" s="29">
        <f>'Приложение 7'!G13</f>
        <v>0</v>
      </c>
      <c r="E25" s="29">
        <f>'Приложение 7'!H13</f>
        <v>0</v>
      </c>
    </row>
    <row r="26" spans="1:5" hidden="1" x14ac:dyDescent="0.25">
      <c r="A26" s="96"/>
      <c r="B26" s="85"/>
      <c r="C26" s="12" t="s">
        <v>24</v>
      </c>
      <c r="D26" s="29"/>
      <c r="E26" s="29"/>
    </row>
    <row r="27" spans="1:5" hidden="1" x14ac:dyDescent="0.25">
      <c r="A27" s="96"/>
      <c r="B27" s="85"/>
      <c r="C27" s="12" t="s">
        <v>25</v>
      </c>
      <c r="D27" s="29"/>
      <c r="E27" s="29"/>
    </row>
    <row r="28" spans="1:5" x14ac:dyDescent="0.25">
      <c r="A28" s="96">
        <v>4</v>
      </c>
      <c r="B28" s="85" t="str">
        <f>'Приложение 7'!B14</f>
        <v>Основное мероприятие 2 подпрограммы 1: 
Основное мероприятие "Создание в целях гражданской обороны запасов материально- технических, продовольственных и медицинских средств"</v>
      </c>
      <c r="C28" s="11" t="s">
        <v>8</v>
      </c>
      <c r="D28" s="29">
        <f>SUM(D29:D33)</f>
        <v>0</v>
      </c>
      <c r="E28" s="29">
        <f>SUM(E29:E33)</f>
        <v>0</v>
      </c>
    </row>
    <row r="29" spans="1:5" x14ac:dyDescent="0.25">
      <c r="A29" s="96"/>
      <c r="B29" s="85"/>
      <c r="C29" s="11" t="s">
        <v>21</v>
      </c>
      <c r="D29" s="29"/>
      <c r="E29" s="29"/>
    </row>
    <row r="30" spans="1:5" x14ac:dyDescent="0.25">
      <c r="A30" s="96"/>
      <c r="B30" s="85"/>
      <c r="C30" s="11" t="s">
        <v>22</v>
      </c>
      <c r="D30" s="29"/>
      <c r="E30" s="29"/>
    </row>
    <row r="31" spans="1:5" x14ac:dyDescent="0.25">
      <c r="A31" s="96"/>
      <c r="B31" s="85"/>
      <c r="C31" s="12" t="s">
        <v>23</v>
      </c>
      <c r="D31" s="29">
        <f>'Приложение 7'!G14</f>
        <v>0</v>
      </c>
      <c r="E31" s="29">
        <f>'Приложение 7'!H14</f>
        <v>0</v>
      </c>
    </row>
    <row r="32" spans="1:5" x14ac:dyDescent="0.25">
      <c r="A32" s="96"/>
      <c r="B32" s="85"/>
      <c r="C32" s="12" t="s">
        <v>24</v>
      </c>
      <c r="D32" s="29"/>
      <c r="E32" s="29"/>
    </row>
    <row r="33" spans="1:5" x14ac:dyDescent="0.25">
      <c r="A33" s="96"/>
      <c r="B33" s="85"/>
      <c r="C33" s="12" t="s">
        <v>25</v>
      </c>
      <c r="D33" s="29"/>
      <c r="E33" s="29"/>
    </row>
    <row r="34" spans="1:5" ht="23.4" customHeight="1" x14ac:dyDescent="0.25">
      <c r="A34" s="96">
        <v>5</v>
      </c>
      <c r="B34" s="85" t="str">
        <f>'Приложение 7'!B15</f>
        <v>Основное мероприятие 3 подпрограммы 1: 
Основное мероприятие "Проведение командно-штабных учений, тренировок, тактико-специальных учений и комплексных учений с органами управления и формированиями Грязинского районного звена территориальной подсистемы с участием аварийно-спасательных служб и формирований организаций и предприятий района, предупреждение и ликвидация последствий чрезвычайных ситуаций природного и техногенного характера"</v>
      </c>
      <c r="C34" s="11" t="s">
        <v>8</v>
      </c>
      <c r="D34" s="29">
        <f>SUM(D35:D39)</f>
        <v>18.7</v>
      </c>
      <c r="E34" s="29">
        <f>SUM(E35:E39)</f>
        <v>18.7</v>
      </c>
    </row>
    <row r="35" spans="1:5" ht="23.4" customHeight="1" x14ac:dyDescent="0.25">
      <c r="A35" s="96"/>
      <c r="B35" s="85"/>
      <c r="C35" s="11" t="s">
        <v>21</v>
      </c>
      <c r="D35" s="29"/>
      <c r="E35" s="29"/>
    </row>
    <row r="36" spans="1:5" ht="23.4" customHeight="1" x14ac:dyDescent="0.25">
      <c r="A36" s="96"/>
      <c r="B36" s="85"/>
      <c r="C36" s="11" t="s">
        <v>22</v>
      </c>
      <c r="D36" s="29"/>
      <c r="E36" s="29"/>
    </row>
    <row r="37" spans="1:5" ht="23.4" customHeight="1" x14ac:dyDescent="0.25">
      <c r="A37" s="96"/>
      <c r="B37" s="85"/>
      <c r="C37" s="12" t="s">
        <v>23</v>
      </c>
      <c r="D37" s="29">
        <f>'Приложение 7'!G15</f>
        <v>18.7</v>
      </c>
      <c r="E37" s="29">
        <f>'Приложение 7'!H15</f>
        <v>18.7</v>
      </c>
    </row>
    <row r="38" spans="1:5" ht="23.4" customHeight="1" x14ac:dyDescent="0.25">
      <c r="A38" s="96"/>
      <c r="B38" s="85"/>
      <c r="C38" s="12" t="s">
        <v>24</v>
      </c>
      <c r="D38" s="29"/>
      <c r="E38" s="29"/>
    </row>
    <row r="39" spans="1:5" ht="23.4" customHeight="1" x14ac:dyDescent="0.25">
      <c r="A39" s="96"/>
      <c r="B39" s="85"/>
      <c r="C39" s="12" t="s">
        <v>25</v>
      </c>
      <c r="D39" s="29"/>
      <c r="E39" s="29"/>
    </row>
    <row r="40" spans="1:5" x14ac:dyDescent="0.25">
      <c r="A40" s="96">
        <v>6</v>
      </c>
      <c r="B40" s="85" t="str">
        <f>'Приложение 7'!B16</f>
        <v>Основное мероприятие 4 подпрограммы 1: "Обеспечение руководящего состава ГО района всеми видами связи на всей территории района в различных режимах функционирования. Организация и оплата прямых каналов связи ЕДДС района"</v>
      </c>
      <c r="C40" s="11" t="s">
        <v>8</v>
      </c>
      <c r="D40" s="29">
        <f>SUM(D41:D45)</f>
        <v>31.7</v>
      </c>
      <c r="E40" s="29">
        <f>SUM(E41:E45)</f>
        <v>31.7</v>
      </c>
    </row>
    <row r="41" spans="1:5" x14ac:dyDescent="0.25">
      <c r="A41" s="96"/>
      <c r="B41" s="85"/>
      <c r="C41" s="11" t="s">
        <v>21</v>
      </c>
      <c r="D41" s="29"/>
      <c r="E41" s="29"/>
    </row>
    <row r="42" spans="1:5" x14ac:dyDescent="0.25">
      <c r="A42" s="96"/>
      <c r="B42" s="85"/>
      <c r="C42" s="11" t="s">
        <v>22</v>
      </c>
      <c r="D42" s="29"/>
      <c r="E42" s="29"/>
    </row>
    <row r="43" spans="1:5" x14ac:dyDescent="0.25">
      <c r="A43" s="96"/>
      <c r="B43" s="85"/>
      <c r="C43" s="12" t="s">
        <v>23</v>
      </c>
      <c r="D43" s="29">
        <f>'Приложение 7'!G16</f>
        <v>31.7</v>
      </c>
      <c r="E43" s="29">
        <f>'Приложение 7'!H16</f>
        <v>31.7</v>
      </c>
    </row>
    <row r="44" spans="1:5" x14ac:dyDescent="0.25">
      <c r="A44" s="96"/>
      <c r="B44" s="85"/>
      <c r="C44" s="12" t="s">
        <v>24</v>
      </c>
      <c r="D44" s="29"/>
      <c r="E44" s="29"/>
    </row>
    <row r="45" spans="1:5" x14ac:dyDescent="0.25">
      <c r="A45" s="96"/>
      <c r="B45" s="85"/>
      <c r="C45" s="12" t="s">
        <v>25</v>
      </c>
      <c r="D45" s="29"/>
      <c r="E45" s="29"/>
    </row>
    <row r="46" spans="1:5" ht="14.4" customHeight="1" x14ac:dyDescent="0.25">
      <c r="A46" s="96">
        <v>7</v>
      </c>
      <c r="B46" s="85" t="str">
        <f>'Приложение 7'!B17</f>
        <v>Основное мероприятие 5 подпрограммы 1: "Обновление компьютерной техники, программного обеспечения руководящего состава РСЧС района и приобретение комплекта аппаратуры для защиты информации ПЭВМ и ее аттестация отдела по  мобилизационной работе и делам ГО, ЧС администрации района"</v>
      </c>
      <c r="C46" s="11" t="s">
        <v>8</v>
      </c>
      <c r="D46" s="29">
        <f>SUM(D47:D51)</f>
        <v>0</v>
      </c>
      <c r="E46" s="29">
        <f>SUM(E47:E51)</f>
        <v>0</v>
      </c>
    </row>
    <row r="47" spans="1:5" x14ac:dyDescent="0.25">
      <c r="A47" s="96"/>
      <c r="B47" s="85"/>
      <c r="C47" s="11" t="s">
        <v>21</v>
      </c>
      <c r="D47" s="29"/>
      <c r="E47" s="29"/>
    </row>
    <row r="48" spans="1:5" x14ac:dyDescent="0.25">
      <c r="A48" s="96"/>
      <c r="B48" s="85"/>
      <c r="C48" s="11" t="s">
        <v>22</v>
      </c>
      <c r="D48" s="29"/>
      <c r="E48" s="29"/>
    </row>
    <row r="49" spans="1:5" ht="14.4" customHeight="1" x14ac:dyDescent="0.25">
      <c r="A49" s="96"/>
      <c r="B49" s="85"/>
      <c r="C49" s="12" t="s">
        <v>23</v>
      </c>
      <c r="D49" s="29">
        <f>'Приложение 7'!G17</f>
        <v>0</v>
      </c>
      <c r="E49" s="29">
        <f>'Приложение 7'!H17</f>
        <v>0</v>
      </c>
    </row>
    <row r="50" spans="1:5" x14ac:dyDescent="0.25">
      <c r="A50" s="96"/>
      <c r="B50" s="85"/>
      <c r="C50" s="12" t="s">
        <v>24</v>
      </c>
      <c r="D50" s="29"/>
      <c r="E50" s="29"/>
    </row>
    <row r="51" spans="1:5" x14ac:dyDescent="0.25">
      <c r="A51" s="96"/>
      <c r="B51" s="85"/>
      <c r="C51" s="12" t="s">
        <v>25</v>
      </c>
      <c r="D51" s="29"/>
      <c r="E51" s="29"/>
    </row>
    <row r="52" spans="1:5" hidden="1" x14ac:dyDescent="0.25">
      <c r="A52" s="96">
        <v>8</v>
      </c>
      <c r="B52" s="85" t="str">
        <f>'Приложение 7'!B18</f>
        <v xml:space="preserve">Основное мероприятие 6 подпрограммы 1: </v>
      </c>
      <c r="C52" s="11" t="s">
        <v>8</v>
      </c>
      <c r="D52" s="29">
        <f>SUM(D53:D57)</f>
        <v>0</v>
      </c>
      <c r="E52" s="29">
        <f>SUM(E53:E57)</f>
        <v>0</v>
      </c>
    </row>
    <row r="53" spans="1:5" hidden="1" x14ac:dyDescent="0.25">
      <c r="A53" s="96"/>
      <c r="B53" s="85"/>
      <c r="C53" s="11" t="s">
        <v>21</v>
      </c>
      <c r="D53" s="29"/>
      <c r="E53" s="29"/>
    </row>
    <row r="54" spans="1:5" hidden="1" x14ac:dyDescent="0.25">
      <c r="A54" s="96"/>
      <c r="B54" s="85"/>
      <c r="C54" s="11" t="s">
        <v>22</v>
      </c>
      <c r="D54" s="29"/>
      <c r="E54" s="29"/>
    </row>
    <row r="55" spans="1:5" hidden="1" x14ac:dyDescent="0.25">
      <c r="A55" s="96"/>
      <c r="B55" s="85"/>
      <c r="C55" s="12" t="s">
        <v>23</v>
      </c>
      <c r="D55" s="29"/>
      <c r="E55" s="29"/>
    </row>
    <row r="56" spans="1:5" hidden="1" x14ac:dyDescent="0.25">
      <c r="A56" s="96"/>
      <c r="B56" s="85"/>
      <c r="C56" s="12" t="s">
        <v>24</v>
      </c>
      <c r="D56" s="29"/>
      <c r="E56" s="29"/>
    </row>
    <row r="57" spans="1:5" hidden="1" x14ac:dyDescent="0.25">
      <c r="A57" s="96"/>
      <c r="B57" s="85"/>
      <c r="C57" s="12" t="s">
        <v>25</v>
      </c>
      <c r="D57" s="29"/>
      <c r="E57" s="29"/>
    </row>
    <row r="58" spans="1:5" hidden="1" x14ac:dyDescent="0.25">
      <c r="A58" s="96">
        <v>9</v>
      </c>
      <c r="B58" s="85" t="str">
        <f>'Приложение 7'!B19</f>
        <v xml:space="preserve">Основное мероприятие 7 подпрограммы 1: </v>
      </c>
      <c r="C58" s="11" t="s">
        <v>8</v>
      </c>
      <c r="D58" s="29">
        <f>SUM(D59:D63)</f>
        <v>0</v>
      </c>
      <c r="E58" s="29">
        <f>SUM(E59:E63)</f>
        <v>0</v>
      </c>
    </row>
    <row r="59" spans="1:5" hidden="1" x14ac:dyDescent="0.25">
      <c r="A59" s="96"/>
      <c r="B59" s="85"/>
      <c r="C59" s="11" t="s">
        <v>21</v>
      </c>
      <c r="D59" s="29"/>
      <c r="E59" s="29"/>
    </row>
    <row r="60" spans="1:5" hidden="1" x14ac:dyDescent="0.25">
      <c r="A60" s="96"/>
      <c r="B60" s="85"/>
      <c r="C60" s="11" t="s">
        <v>22</v>
      </c>
      <c r="D60" s="29"/>
      <c r="E60" s="29"/>
    </row>
    <row r="61" spans="1:5" hidden="1" x14ac:dyDescent="0.25">
      <c r="A61" s="96"/>
      <c r="B61" s="85"/>
      <c r="C61" s="12" t="s">
        <v>23</v>
      </c>
      <c r="D61" s="29"/>
      <c r="E61" s="29"/>
    </row>
    <row r="62" spans="1:5" hidden="1" x14ac:dyDescent="0.25">
      <c r="A62" s="96"/>
      <c r="B62" s="85"/>
      <c r="C62" s="12" t="s">
        <v>24</v>
      </c>
      <c r="D62" s="29"/>
      <c r="E62" s="29"/>
    </row>
    <row r="63" spans="1:5" hidden="1" x14ac:dyDescent="0.25">
      <c r="A63" s="96"/>
      <c r="B63" s="85"/>
      <c r="C63" s="12" t="s">
        <v>25</v>
      </c>
      <c r="D63" s="29"/>
      <c r="E63" s="29"/>
    </row>
    <row r="64" spans="1:5" x14ac:dyDescent="0.25">
      <c r="A64" s="96">
        <v>10</v>
      </c>
      <c r="B64" s="85" t="str">
        <f>'Приложение 7'!B20</f>
        <v>Основное мероприятие 8 подпрограммы 1: "Финансовое обеспечение муниципального казённого учреждения "Единая дежурно-диспетчерская служба" Грязинского муниципального района"</v>
      </c>
      <c r="C64" s="11" t="s">
        <v>8</v>
      </c>
      <c r="D64" s="29">
        <f>SUM(D65:D69)</f>
        <v>5863.1</v>
      </c>
      <c r="E64" s="29">
        <f>SUM(E65:E69)</f>
        <v>5863.1</v>
      </c>
    </row>
    <row r="65" spans="1:5" x14ac:dyDescent="0.25">
      <c r="A65" s="96"/>
      <c r="B65" s="85"/>
      <c r="C65" s="11" t="s">
        <v>21</v>
      </c>
      <c r="D65" s="29"/>
      <c r="E65" s="29"/>
    </row>
    <row r="66" spans="1:5" x14ac:dyDescent="0.25">
      <c r="A66" s="96"/>
      <c r="B66" s="85"/>
      <c r="C66" s="11" t="s">
        <v>22</v>
      </c>
      <c r="D66" s="29">
        <f>'Приложение 8'!F39</f>
        <v>229</v>
      </c>
      <c r="E66" s="29">
        <f>'Приложение 8'!G39</f>
        <v>229</v>
      </c>
    </row>
    <row r="67" spans="1:5" x14ac:dyDescent="0.25">
      <c r="A67" s="96"/>
      <c r="B67" s="85"/>
      <c r="C67" s="12" t="s">
        <v>23</v>
      </c>
      <c r="D67" s="29">
        <f>'Приложение 7'!G20</f>
        <v>3134.1</v>
      </c>
      <c r="E67" s="29">
        <f>'Приложение 7'!H20</f>
        <v>3134.1</v>
      </c>
    </row>
    <row r="68" spans="1:5" x14ac:dyDescent="0.25">
      <c r="A68" s="96"/>
      <c r="B68" s="85"/>
      <c r="C68" s="12" t="s">
        <v>24</v>
      </c>
      <c r="D68" s="29">
        <v>2500</v>
      </c>
      <c r="E68" s="29">
        <v>2500</v>
      </c>
    </row>
    <row r="69" spans="1:5" x14ac:dyDescent="0.25">
      <c r="A69" s="96"/>
      <c r="B69" s="85"/>
      <c r="C69" s="12" t="s">
        <v>25</v>
      </c>
      <c r="D69" s="29"/>
      <c r="E69" s="29"/>
    </row>
    <row r="70" spans="1:5" ht="19.2" customHeight="1" x14ac:dyDescent="0.25">
      <c r="A70" s="78">
        <v>11</v>
      </c>
      <c r="B70" s="81" t="str">
        <f>'Приложение 7'!B21</f>
        <v>Основное мероприятие 9 подпрограммы 1: "Создание и поддержание в состоянии постоянной готовности к использованию муниципальных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характера, защитных сооружений и других объектов гражданской обороны"</v>
      </c>
      <c r="C70" s="11" t="s">
        <v>8</v>
      </c>
      <c r="D70" s="29">
        <f>SUM(D71:D75)</f>
        <v>1761.2</v>
      </c>
      <c r="E70" s="29">
        <f>SUM(E71:E75)</f>
        <v>1761.2</v>
      </c>
    </row>
    <row r="71" spans="1:5" ht="19.2" customHeight="1" x14ac:dyDescent="0.25">
      <c r="A71" s="79"/>
      <c r="B71" s="82"/>
      <c r="C71" s="11" t="s">
        <v>21</v>
      </c>
      <c r="D71" s="29">
        <f>'Приложение 8'!F41</f>
        <v>0</v>
      </c>
      <c r="E71" s="29">
        <f>'Приложение 8'!G41</f>
        <v>0</v>
      </c>
    </row>
    <row r="72" spans="1:5" ht="19.2" customHeight="1" x14ac:dyDescent="0.25">
      <c r="A72" s="79"/>
      <c r="B72" s="82"/>
      <c r="C72" s="11" t="s">
        <v>22</v>
      </c>
      <c r="D72" s="29">
        <f>'Приложение 8'!F42</f>
        <v>0</v>
      </c>
      <c r="E72" s="29">
        <f>'Приложение 8'!G42</f>
        <v>0</v>
      </c>
    </row>
    <row r="73" spans="1:5" ht="19.2" customHeight="1" x14ac:dyDescent="0.25">
      <c r="A73" s="79"/>
      <c r="B73" s="82"/>
      <c r="C73" s="12" t="s">
        <v>23</v>
      </c>
      <c r="D73" s="29">
        <f>'Приложение 7'!G21</f>
        <v>1761.2</v>
      </c>
      <c r="E73" s="29">
        <f>'Приложение 7'!H21</f>
        <v>1761.2</v>
      </c>
    </row>
    <row r="74" spans="1:5" ht="19.2" customHeight="1" x14ac:dyDescent="0.25">
      <c r="A74" s="79"/>
      <c r="B74" s="82"/>
      <c r="C74" s="12" t="s">
        <v>24</v>
      </c>
      <c r="D74" s="29"/>
      <c r="E74" s="29"/>
    </row>
    <row r="75" spans="1:5" ht="19.2" customHeight="1" x14ac:dyDescent="0.25">
      <c r="A75" s="80"/>
      <c r="B75" s="83"/>
      <c r="C75" s="12" t="s">
        <v>25</v>
      </c>
      <c r="D75" s="29"/>
      <c r="E75" s="29"/>
    </row>
  </sheetData>
  <mergeCells count="30">
    <mergeCell ref="B70:B75"/>
    <mergeCell ref="A70:A75"/>
    <mergeCell ref="A1:E1"/>
    <mergeCell ref="A4:E4"/>
    <mergeCell ref="A3:E3"/>
    <mergeCell ref="A2:E2"/>
    <mergeCell ref="A10:A15"/>
    <mergeCell ref="A16:A21"/>
    <mergeCell ref="A22:A27"/>
    <mergeCell ref="D7:E7"/>
    <mergeCell ref="B10:B15"/>
    <mergeCell ref="B16:B21"/>
    <mergeCell ref="B22:B27"/>
    <mergeCell ref="B28:B33"/>
    <mergeCell ref="A52:A57"/>
    <mergeCell ref="B52:B57"/>
    <mergeCell ref="A46:A51"/>
    <mergeCell ref="A7:A8"/>
    <mergeCell ref="A58:A63"/>
    <mergeCell ref="B58:B63"/>
    <mergeCell ref="A64:A69"/>
    <mergeCell ref="B64:B69"/>
    <mergeCell ref="B46:B51"/>
    <mergeCell ref="B7:B8"/>
    <mergeCell ref="C7:C8"/>
    <mergeCell ref="B34:B39"/>
    <mergeCell ref="B40:B45"/>
    <mergeCell ref="A28:A33"/>
    <mergeCell ref="A34:A39"/>
    <mergeCell ref="A40:A45"/>
  </mergeCells>
  <pageMargins left="0.70866141732283472" right="0.70866141732283472" top="0.74803149606299213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workbookViewId="0">
      <selection activeCell="G10" sqref="G10"/>
    </sheetView>
  </sheetViews>
  <sheetFormatPr defaultRowHeight="13.2" x14ac:dyDescent="0.25"/>
  <cols>
    <col min="1" max="1" width="3.33203125" style="68" bestFit="1" customWidth="1"/>
    <col min="2" max="2" width="43.5546875" style="68" customWidth="1"/>
    <col min="3" max="3" width="13" style="68" customWidth="1"/>
    <col min="4" max="4" width="10.44140625" style="68" customWidth="1"/>
    <col min="5" max="5" width="22.77734375" style="68" customWidth="1"/>
    <col min="6" max="7" width="11.44140625" style="68" customWidth="1"/>
    <col min="8" max="8" width="21.109375" style="68" customWidth="1"/>
    <col min="9" max="16384" width="8.88671875" style="68"/>
  </cols>
  <sheetData>
    <row r="1" spans="1:8" x14ac:dyDescent="0.25">
      <c r="A1" s="101" t="s">
        <v>54</v>
      </c>
      <c r="B1" s="102"/>
      <c r="C1" s="102"/>
      <c r="D1" s="102"/>
      <c r="E1" s="102"/>
      <c r="F1" s="102"/>
      <c r="G1" s="102"/>
      <c r="H1" s="102"/>
    </row>
    <row r="2" spans="1:8" x14ac:dyDescent="0.25">
      <c r="A2" s="103" t="s">
        <v>66</v>
      </c>
      <c r="B2" s="104"/>
      <c r="C2" s="104"/>
      <c r="D2" s="104"/>
      <c r="E2" s="104"/>
      <c r="F2" s="104"/>
      <c r="G2" s="104"/>
      <c r="H2" s="104"/>
    </row>
    <row r="3" spans="1:8" ht="15.6" x14ac:dyDescent="0.25">
      <c r="A3" s="105" t="s">
        <v>55</v>
      </c>
      <c r="B3" s="106"/>
      <c r="C3" s="106"/>
      <c r="D3" s="106"/>
      <c r="E3" s="106"/>
      <c r="F3" s="106"/>
      <c r="G3" s="106"/>
      <c r="H3" s="106"/>
    </row>
    <row r="4" spans="1:8" x14ac:dyDescent="0.25">
      <c r="A4" s="100" t="s">
        <v>26</v>
      </c>
      <c r="B4" s="100" t="s">
        <v>56</v>
      </c>
      <c r="C4" s="100" t="s">
        <v>13</v>
      </c>
      <c r="D4" s="100" t="s">
        <v>57</v>
      </c>
      <c r="E4" s="100" t="s">
        <v>58</v>
      </c>
      <c r="F4" s="100"/>
      <c r="G4" s="100"/>
      <c r="H4" s="100" t="s">
        <v>59</v>
      </c>
    </row>
    <row r="5" spans="1:8" ht="27.6" customHeight="1" x14ac:dyDescent="0.25">
      <c r="A5" s="100"/>
      <c r="B5" s="100"/>
      <c r="C5" s="100"/>
      <c r="D5" s="100"/>
      <c r="E5" s="100" t="s">
        <v>60</v>
      </c>
      <c r="F5" s="100" t="s">
        <v>80</v>
      </c>
      <c r="G5" s="100"/>
      <c r="H5" s="100"/>
    </row>
    <row r="6" spans="1:8" ht="27.6" customHeight="1" x14ac:dyDescent="0.25">
      <c r="A6" s="100"/>
      <c r="B6" s="100"/>
      <c r="C6" s="100"/>
      <c r="D6" s="100"/>
      <c r="E6" s="100"/>
      <c r="F6" s="5" t="s">
        <v>61</v>
      </c>
      <c r="G6" s="5" t="s">
        <v>47</v>
      </c>
      <c r="H6" s="100"/>
    </row>
    <row r="7" spans="1:8" s="69" customFormat="1" ht="72" x14ac:dyDescent="0.3">
      <c r="A7" s="70">
        <v>1</v>
      </c>
      <c r="B7" s="50" t="s">
        <v>62</v>
      </c>
      <c r="C7" s="71" t="s">
        <v>7</v>
      </c>
      <c r="D7" s="72" t="s">
        <v>65</v>
      </c>
      <c r="E7" s="70">
        <v>59</v>
      </c>
      <c r="F7" s="70">
        <v>60</v>
      </c>
      <c r="G7" s="70">
        <v>60</v>
      </c>
      <c r="H7" s="50" t="s">
        <v>67</v>
      </c>
    </row>
    <row r="8" spans="1:8" s="69" customFormat="1" ht="72" x14ac:dyDescent="0.3">
      <c r="A8" s="70">
        <v>2</v>
      </c>
      <c r="B8" s="50" t="s">
        <v>63</v>
      </c>
      <c r="C8" s="71" t="s">
        <v>7</v>
      </c>
      <c r="D8" s="72" t="s">
        <v>65</v>
      </c>
      <c r="E8" s="70">
        <v>6.5</v>
      </c>
      <c r="F8" s="70">
        <v>7</v>
      </c>
      <c r="G8" s="70">
        <v>7</v>
      </c>
      <c r="H8" s="50" t="s">
        <v>67</v>
      </c>
    </row>
    <row r="9" spans="1:8" s="69" customFormat="1" ht="72" x14ac:dyDescent="0.3">
      <c r="A9" s="70">
        <v>3</v>
      </c>
      <c r="B9" s="50" t="s">
        <v>64</v>
      </c>
      <c r="C9" s="71" t="s">
        <v>7</v>
      </c>
      <c r="D9" s="72" t="s">
        <v>65</v>
      </c>
      <c r="E9" s="70">
        <v>6.3</v>
      </c>
      <c r="F9" s="70">
        <v>7</v>
      </c>
      <c r="G9" s="70">
        <v>7</v>
      </c>
      <c r="H9" s="50" t="s">
        <v>67</v>
      </c>
    </row>
    <row r="10" spans="1:8" s="69" customFormat="1" x14ac:dyDescent="0.3"/>
    <row r="11" spans="1:8" s="69" customFormat="1" x14ac:dyDescent="0.3"/>
    <row r="12" spans="1:8" s="69" customFormat="1" x14ac:dyDescent="0.3"/>
    <row r="13" spans="1:8" s="69" customFormat="1" x14ac:dyDescent="0.3"/>
    <row r="14" spans="1:8" s="69" customFormat="1" x14ac:dyDescent="0.3"/>
    <row r="15" spans="1:8" s="69" customFormat="1" x14ac:dyDescent="0.3"/>
    <row r="16" spans="1:8" s="69" customFormat="1" x14ac:dyDescent="0.3"/>
    <row r="17" s="69" customFormat="1" x14ac:dyDescent="0.3"/>
    <row r="18" s="69" customFormat="1" x14ac:dyDescent="0.3"/>
    <row r="19" s="69" customFormat="1" x14ac:dyDescent="0.3"/>
    <row r="20" s="69" customFormat="1" x14ac:dyDescent="0.3"/>
    <row r="21" s="69" customFormat="1" x14ac:dyDescent="0.3"/>
    <row r="22" s="69" customFormat="1" x14ac:dyDescent="0.3"/>
    <row r="23" s="69" customFormat="1" x14ac:dyDescent="0.3"/>
    <row r="24" s="69" customFormat="1" x14ac:dyDescent="0.3"/>
    <row r="25" s="69" customFormat="1" x14ac:dyDescent="0.3"/>
    <row r="26" s="69" customFormat="1" x14ac:dyDescent="0.3"/>
    <row r="27" s="69" customFormat="1" x14ac:dyDescent="0.3"/>
    <row r="28" s="69" customFormat="1" x14ac:dyDescent="0.3"/>
    <row r="29" s="69" customFormat="1" x14ac:dyDescent="0.3"/>
    <row r="30" s="69" customFormat="1" x14ac:dyDescent="0.3"/>
    <row r="31" s="69" customFormat="1" x14ac:dyDescent="0.3"/>
    <row r="32" s="69" customFormat="1" x14ac:dyDescent="0.3"/>
    <row r="33" s="69" customFormat="1" x14ac:dyDescent="0.3"/>
    <row r="34" s="69" customFormat="1" x14ac:dyDescent="0.3"/>
    <row r="35" s="69" customFormat="1" x14ac:dyDescent="0.3"/>
    <row r="36" s="69" customFormat="1" x14ac:dyDescent="0.3"/>
    <row r="37" s="69" customFormat="1" x14ac:dyDescent="0.3"/>
    <row r="38" s="69" customFormat="1" x14ac:dyDescent="0.3"/>
    <row r="39" s="69" customFormat="1" x14ac:dyDescent="0.3"/>
    <row r="40" s="69" customFormat="1" x14ac:dyDescent="0.3"/>
    <row r="41" s="69" customFormat="1" x14ac:dyDescent="0.3"/>
    <row r="42" s="69" customFormat="1" x14ac:dyDescent="0.3"/>
    <row r="43" s="69" customFormat="1" x14ac:dyDescent="0.3"/>
    <row r="44" s="69" customFormat="1" x14ac:dyDescent="0.3"/>
    <row r="45" s="69" customFormat="1" x14ac:dyDescent="0.3"/>
    <row r="46" s="69" customFormat="1" x14ac:dyDescent="0.3"/>
    <row r="47" s="69" customFormat="1" x14ac:dyDescent="0.3"/>
    <row r="48" s="69" customFormat="1" x14ac:dyDescent="0.3"/>
    <row r="49" s="69" customFormat="1" x14ac:dyDescent="0.3"/>
    <row r="50" s="69" customFormat="1" x14ac:dyDescent="0.3"/>
    <row r="51" s="69" customFormat="1" x14ac:dyDescent="0.3"/>
    <row r="52" s="69" customFormat="1" x14ac:dyDescent="0.3"/>
    <row r="53" s="69" customFormat="1" x14ac:dyDescent="0.3"/>
    <row r="54" s="69" customFormat="1" x14ac:dyDescent="0.3"/>
    <row r="55" s="69" customFormat="1" x14ac:dyDescent="0.3"/>
    <row r="56" s="69" customFormat="1" x14ac:dyDescent="0.3"/>
    <row r="57" s="69" customFormat="1" x14ac:dyDescent="0.3"/>
    <row r="58" s="69" customFormat="1" x14ac:dyDescent="0.3"/>
    <row r="59" s="69" customFormat="1" x14ac:dyDescent="0.3"/>
    <row r="60" s="69" customFormat="1" x14ac:dyDescent="0.3"/>
    <row r="61" s="69" customFormat="1" x14ac:dyDescent="0.3"/>
    <row r="62" s="69" customFormat="1" x14ac:dyDescent="0.3"/>
    <row r="63" s="69" customFormat="1" x14ac:dyDescent="0.3"/>
    <row r="64" s="69" customFormat="1" x14ac:dyDescent="0.3"/>
    <row r="65" s="69" customFormat="1" x14ac:dyDescent="0.3"/>
    <row r="66" s="69" customFormat="1" x14ac:dyDescent="0.3"/>
    <row r="67" s="69" customFormat="1" x14ac:dyDescent="0.3"/>
    <row r="68" s="69" customFormat="1" x14ac:dyDescent="0.3"/>
    <row r="69" s="69" customFormat="1" x14ac:dyDescent="0.3"/>
    <row r="70" s="69" customFormat="1" x14ac:dyDescent="0.3"/>
    <row r="71" s="69" customFormat="1" x14ac:dyDescent="0.3"/>
    <row r="72" s="69" customFormat="1" x14ac:dyDescent="0.3"/>
    <row r="73" s="69" customFormat="1" x14ac:dyDescent="0.3"/>
    <row r="74" s="69" customFormat="1" x14ac:dyDescent="0.3"/>
    <row r="75" s="69" customFormat="1" x14ac:dyDescent="0.3"/>
    <row r="76" s="69" customFormat="1" x14ac:dyDescent="0.3"/>
    <row r="77" s="69" customFormat="1" x14ac:dyDescent="0.3"/>
    <row r="78" s="69" customFormat="1" x14ac:dyDescent="0.3"/>
    <row r="79" s="69" customFormat="1" x14ac:dyDescent="0.3"/>
    <row r="80" s="69" customFormat="1" x14ac:dyDescent="0.3"/>
    <row r="81" s="69" customFormat="1" x14ac:dyDescent="0.3"/>
    <row r="82" s="69" customFormat="1" x14ac:dyDescent="0.3"/>
    <row r="83" s="69" customFormat="1" x14ac:dyDescent="0.3"/>
    <row r="84" s="69" customFormat="1" x14ac:dyDescent="0.3"/>
    <row r="85" s="69" customFormat="1" x14ac:dyDescent="0.3"/>
    <row r="86" s="69" customFormat="1" x14ac:dyDescent="0.3"/>
    <row r="87" s="69" customFormat="1" x14ac:dyDescent="0.3"/>
    <row r="88" s="69" customFormat="1" x14ac:dyDescent="0.3"/>
    <row r="89" s="69" customFormat="1" x14ac:dyDescent="0.3"/>
    <row r="90" s="69" customFormat="1" x14ac:dyDescent="0.3"/>
    <row r="91" s="69" customFormat="1" x14ac:dyDescent="0.3"/>
    <row r="92" s="69" customFormat="1" x14ac:dyDescent="0.3"/>
    <row r="93" s="69" customFormat="1" x14ac:dyDescent="0.3"/>
    <row r="94" s="69" customFormat="1" x14ac:dyDescent="0.3"/>
    <row r="95" s="69" customFormat="1" x14ac:dyDescent="0.3"/>
    <row r="96" s="69" customFormat="1" x14ac:dyDescent="0.3"/>
    <row r="97" s="69" customFormat="1" x14ac:dyDescent="0.3"/>
    <row r="98" s="69" customFormat="1" x14ac:dyDescent="0.3"/>
    <row r="99" s="69" customFormat="1" x14ac:dyDescent="0.3"/>
    <row r="100" s="69" customFormat="1" x14ac:dyDescent="0.3"/>
    <row r="101" s="69" customFormat="1" x14ac:dyDescent="0.3"/>
    <row r="102" s="69" customFormat="1" x14ac:dyDescent="0.3"/>
    <row r="103" s="69" customFormat="1" x14ac:dyDescent="0.3"/>
    <row r="104" s="69" customFormat="1" x14ac:dyDescent="0.3"/>
    <row r="105" s="69" customFormat="1" x14ac:dyDescent="0.3"/>
    <row r="106" s="69" customFormat="1" x14ac:dyDescent="0.3"/>
    <row r="107" s="69" customFormat="1" x14ac:dyDescent="0.3"/>
    <row r="108" s="69" customFormat="1" x14ac:dyDescent="0.3"/>
    <row r="109" s="69" customFormat="1" x14ac:dyDescent="0.3"/>
    <row r="110" s="69" customFormat="1" x14ac:dyDescent="0.3"/>
    <row r="111" s="69" customFormat="1" x14ac:dyDescent="0.3"/>
    <row r="112" s="69" customFormat="1" x14ac:dyDescent="0.3"/>
    <row r="113" s="69" customFormat="1" x14ac:dyDescent="0.3"/>
    <row r="114" s="69" customFormat="1" x14ac:dyDescent="0.3"/>
    <row r="115" s="69" customFormat="1" x14ac:dyDescent="0.3"/>
    <row r="116" s="69" customFormat="1" x14ac:dyDescent="0.3"/>
    <row r="117" s="69" customFormat="1" x14ac:dyDescent="0.3"/>
    <row r="118" s="69" customFormat="1" x14ac:dyDescent="0.3"/>
    <row r="119" s="69" customFormat="1" x14ac:dyDescent="0.3"/>
    <row r="120" s="69" customFormat="1" x14ac:dyDescent="0.3"/>
    <row r="121" s="69" customFormat="1" x14ac:dyDescent="0.3"/>
    <row r="122" s="69" customFormat="1" x14ac:dyDescent="0.3"/>
    <row r="123" s="69" customFormat="1" x14ac:dyDescent="0.3"/>
    <row r="124" s="69" customFormat="1" x14ac:dyDescent="0.3"/>
    <row r="125" s="69" customFormat="1" x14ac:dyDescent="0.3"/>
    <row r="126" s="69" customFormat="1" x14ac:dyDescent="0.3"/>
    <row r="127" s="69" customFormat="1" x14ac:dyDescent="0.3"/>
    <row r="128" s="69" customFormat="1" x14ac:dyDescent="0.3"/>
    <row r="129" s="69" customFormat="1" x14ac:dyDescent="0.3"/>
    <row r="130" s="69" customFormat="1" x14ac:dyDescent="0.3"/>
    <row r="131" s="69" customFormat="1" x14ac:dyDescent="0.3"/>
    <row r="132" s="69" customFormat="1" x14ac:dyDescent="0.3"/>
  </sheetData>
  <mergeCells count="11">
    <mergeCell ref="F5:G5"/>
    <mergeCell ref="A1:H1"/>
    <mergeCell ref="A2:H2"/>
    <mergeCell ref="A3:H3"/>
    <mergeCell ref="A4:A6"/>
    <mergeCell ref="B4:B6"/>
    <mergeCell ref="C4:C6"/>
    <mergeCell ref="D4:D6"/>
    <mergeCell ref="E4:G4"/>
    <mergeCell ref="H4:H6"/>
    <mergeCell ref="E5:E6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7</vt:lpstr>
      <vt:lpstr>Приложение 8</vt:lpstr>
      <vt:lpstr>Приложение 9</vt:lpstr>
      <vt:lpstr>Приложение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2025-01-21T12:28:10Z</cp:lastPrinted>
  <dcterms:created xsi:type="dcterms:W3CDTF">2018-02-02T07:44:43Z</dcterms:created>
  <dcterms:modified xsi:type="dcterms:W3CDTF">2025-03-10T07:47:04Z</dcterms:modified>
</cp:coreProperties>
</file>