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44" windowWidth="22980" windowHeight="8496"/>
  </bookViews>
  <sheets>
    <sheet name="1 полугодие" sheetId="2" r:id="rId1"/>
  </sheets>
  <calcPr calcId="145621"/>
</workbook>
</file>

<file path=xl/calcChain.xml><?xml version="1.0" encoding="utf-8"?>
<calcChain xmlns="http://schemas.openxmlformats.org/spreadsheetml/2006/main">
  <c r="G22" i="2" l="1"/>
  <c r="I17" i="2" l="1"/>
  <c r="I21" i="2"/>
  <c r="I22" i="2"/>
  <c r="I26" i="2"/>
  <c r="H24" i="2" l="1"/>
  <c r="G24" i="2"/>
  <c r="G23" i="2" s="1"/>
  <c r="H13" i="2"/>
  <c r="G13" i="2"/>
  <c r="G12" i="2" s="1"/>
  <c r="I13" i="2" l="1"/>
  <c r="H23" i="2"/>
  <c r="I23" i="2" s="1"/>
  <c r="I24" i="2"/>
  <c r="G11" i="2"/>
  <c r="H12" i="2"/>
  <c r="I12" i="2" s="1"/>
  <c r="H11" i="2" l="1"/>
  <c r="I11" i="2" s="1"/>
</calcChain>
</file>

<file path=xl/sharedStrings.xml><?xml version="1.0" encoding="utf-8"?>
<sst xmlns="http://schemas.openxmlformats.org/spreadsheetml/2006/main" count="102" uniqueCount="57">
  <si>
    <t>Отчет о финансовом обеспечении муниципальной программы</t>
  </si>
  <si>
    <t>ГРБС</t>
  </si>
  <si>
    <t>РзПр</t>
  </si>
  <si>
    <t>ЦСР</t>
  </si>
  <si>
    <t xml:space="preserve">Годовой план </t>
  </si>
  <si>
    <t>отдел по мобилизационной работе и делам ГО, ЧС администрации района</t>
  </si>
  <si>
    <t>Всего</t>
  </si>
  <si>
    <t xml:space="preserve">Основное мероприятие 1 подпрограммы 1: Создание в целях гражданской обороны     запасов индивидуальных  средств защиты и средств радиационно-химической  разведки и контроля     </t>
  </si>
  <si>
    <t>-</t>
  </si>
  <si>
    <r>
      <t xml:space="preserve">Основное мероприятие 2 подпрограммы 1: </t>
    </r>
    <r>
      <rPr>
        <sz val="10"/>
        <color rgb="FF000000"/>
        <rFont val="Times New Roman"/>
        <family val="1"/>
        <charset val="204"/>
      </rPr>
      <t>Создание в целях гражданской обороны запасов материально-технических, продовольственных и медицинских средств</t>
    </r>
  </si>
  <si>
    <r>
      <t xml:space="preserve">Основное мероприятие 3 подпрограммы 1: </t>
    </r>
    <r>
      <rPr>
        <sz val="10"/>
        <color rgb="FF000000"/>
        <rFont val="Times New Roman"/>
        <family val="1"/>
        <charset val="204"/>
      </rPr>
      <t>Проведение командно-штабных учений, тренировок, тактико-специальных учений и комплексных учений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с органами управления и формированиями Грязинского районного звена территориальной подсистемы с участием аварийно-спасательных служб и формирований организаций и предприятий района</t>
    </r>
  </si>
  <si>
    <r>
      <t>Основное мероприятие 4 подпрограммы 1:</t>
    </r>
    <r>
      <rPr>
        <sz val="10"/>
        <color rgb="FF000000"/>
        <rFont val="Times New Roman"/>
        <family val="1"/>
        <charset val="204"/>
      </rPr>
      <t xml:space="preserve"> Обеспечение руководящего состава ГО района всеми видами связи на всей территории района в различных режимах функционирования. Организация и оплата прямых каналов связи  ЕДДС района</t>
    </r>
  </si>
  <si>
    <r>
      <t>Основное мероприятие 5 подпрограммы 1:</t>
    </r>
    <r>
      <rPr>
        <sz val="10"/>
        <color rgb="FF000000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Обновление компьютерной техники, программного обеспечения руководящего состава РСЧС района и приобретение комплекта аппаратуры для защиты информации ПЭВМ и ее аттестация отдела по  мобилизационной работе и делам ГО, ЧС администрации района</t>
    </r>
  </si>
  <si>
    <r>
      <t>Основное мероприятие 6 подпрограммы 1</t>
    </r>
    <r>
      <rPr>
        <sz val="10"/>
        <color rgb="FF00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Проведение смотров-конкурсов «Юный спасатель», «Лучшая добровольная пожарная дружина», </t>
    </r>
    <r>
      <rPr>
        <sz val="10"/>
        <color rgb="FF000000"/>
        <rFont val="Times New Roman"/>
        <family val="1"/>
        <charset val="204"/>
      </rPr>
      <t>на лучшее сельское поселение в вопросах ГО, ЧС, пожарной безопасности и безопасности людей на водных объектах</t>
    </r>
  </si>
  <si>
    <t>Основное мероприятие 7 подпрограммы 1: Подготовка населения Грязинского муниципального района к защите от чрезвычайных ситуаций природного и техногенного характера и действиям по сигналам  ГО</t>
  </si>
  <si>
    <t>Основное мероприятие 8 подпрограммы 1: Финансовое обеспечение муниципального казённого учреждения «Единая дежурно-диспетчерская служба Грязинского муниципального района»</t>
  </si>
  <si>
    <t xml:space="preserve">Основное мероприятие 1 подпрограммы 2: Противодействие идеологии терроризма и экстремизма. </t>
  </si>
  <si>
    <t xml:space="preserve">Основное мероприятие 2 подпрограммы 2:Поддержание в технически исправном состоянии и абонентская плата за доступ в сеть VPN средств видеонаблюдения и фиксации системы «Безопасный город» </t>
  </si>
  <si>
    <t>Основное мероприятие 3 подпрограммы 2: Проведение учений и тренировок на предприятиях и учреждениях района по действиям персонала при чрезвычайных ситуациях, вызванных террористическим актом</t>
  </si>
  <si>
    <t>Основное мероприятие 4 подпрограммы 2: Подготовка населения Грязинского муниципального района к защите от террористических актов и предупреждения экстремистской деятельности</t>
  </si>
  <si>
    <t>Основное мероприятие 5 подпрограммы 2: организация работы антитеррористической комиссии и оперативного штаба Грязинского муниципального района</t>
  </si>
  <si>
    <t>Начальник отдела по мобилизационной работе и делам ГО, ЧС</t>
  </si>
  <si>
    <t>Наименование подпрограмм, основных мероприятий</t>
  </si>
  <si>
    <t>Код бюджетной классификации</t>
  </si>
  <si>
    <t>Ответственный исполнитель, соисполнитель</t>
  </si>
  <si>
    <t xml:space="preserve"> 2019 год</t>
  </si>
  <si>
    <t>2019 год</t>
  </si>
  <si>
    <t xml:space="preserve">Грязинского муниципального района Липецкой области на 2014 – 2024 годы» </t>
  </si>
  <si>
    <t>Программа: «Обеспечение общественной безопасности населения и территории Грязинского муниципального района Липецкой области на 2014 – 2024 годы»</t>
  </si>
  <si>
    <t>Подпрограмма 1: «Осуществление мероприятий гражданской обороны и защиты населения и территории Грязинского муниципального района от чрезвычайных ситуаций природного и техногенного характера на 2014 – 2024 годы»</t>
  </si>
  <si>
    <t>Подпрограмма 2 «Профилактика терроризма и экстремизма, минимизация и  ликвидация последствий проявлений терроризма и экстремизма на территории Грязинского муниципального района  на 2014 – 2024 годы»</t>
  </si>
  <si>
    <t>0510199999</t>
  </si>
  <si>
    <t>0510299999</t>
  </si>
  <si>
    <t>0510399999</t>
  </si>
  <si>
    <t>0510499999</t>
  </si>
  <si>
    <t>0510599999</t>
  </si>
  <si>
    <t>0510699999</t>
  </si>
  <si>
    <t>0510799999</t>
  </si>
  <si>
    <t>0510800100</t>
  </si>
  <si>
    <t>0510800140</t>
  </si>
  <si>
    <t>0520199999</t>
  </si>
  <si>
    <t>0520299999</t>
  </si>
  <si>
    <t>0520399999</t>
  </si>
  <si>
    <t>0520499999</t>
  </si>
  <si>
    <t>0520599999</t>
  </si>
  <si>
    <t>×</t>
  </si>
  <si>
    <t>0113</t>
  </si>
  <si>
    <t>0309</t>
  </si>
  <si>
    <t xml:space="preserve">«Обеспечение общественной безопасности населения и территории  </t>
  </si>
  <si>
    <t>% 
исполнения</t>
  </si>
  <si>
    <t>Расходы отчетного периода 
(тыс. руб.)</t>
  </si>
  <si>
    <t>№ 
п/п</t>
  </si>
  <si>
    <t>за счет средств местного бюджета за 1 полугодие 2019 год.</t>
  </si>
  <si>
    <t>Факт 1 полугодия</t>
  </si>
  <si>
    <r>
      <t>*</t>
    </r>
    <r>
      <rPr>
        <sz val="11"/>
        <color theme="1"/>
        <rFont val="Times New Roman"/>
        <family val="1"/>
        <charset val="204"/>
      </rPr>
      <t>Указывается причина низкого освоения средств местного бюджета при кассовых расходах менее 45% - по итогам 1 полугодия</t>
    </r>
  </si>
  <si>
    <t>Причины низкого освоения средств местного бюджета*</t>
  </si>
  <si>
    <t>А. Н. Кобзев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</si>
</sst>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3" fontId="0" fillId="0" borderId="0" xfId="1" applyFont="1"/>
    <xf numFmtId="43" fontId="0" fillId="0" borderId="0" xfId="0" applyNumberFormat="1"/>
    <xf numFmtId="0" fontId="10" fillId="0" borderId="0" xfId="0" applyFont="1" applyAlignment="1">
      <alignment vertical="center"/>
    </xf>
    <xf numFmtId="164" fontId="0" fillId="0" borderId="0" xfId="0" applyNumberFormat="1"/>
    <xf numFmtId="9" fontId="0" fillId="0" borderId="0" xfId="2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9" fontId="4" fillId="0" borderId="1" xfId="2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topLeftCell="A28" workbookViewId="0">
      <selection activeCell="I33" sqref="I33"/>
    </sheetView>
  </sheetViews>
  <sheetFormatPr defaultRowHeight="14.4" x14ac:dyDescent="0.3"/>
  <cols>
    <col min="1" max="1" width="5.109375" customWidth="1"/>
    <col min="2" max="2" width="39.6640625" customWidth="1"/>
    <col min="3" max="3" width="18.21875" customWidth="1"/>
    <col min="6" max="6" width="11.5546875" customWidth="1"/>
    <col min="9" max="9" width="9.6640625" customWidth="1"/>
    <col min="10" max="10" width="17.6640625" customWidth="1"/>
    <col min="14" max="14" width="14.33203125" bestFit="1" customWidth="1"/>
  </cols>
  <sheetData>
    <row r="1" spans="1:10" ht="15.6" x14ac:dyDescent="0.3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6" x14ac:dyDescent="0.3">
      <c r="A2" s="25" t="s">
        <v>48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6" x14ac:dyDescent="0.3">
      <c r="A3" s="25" t="s">
        <v>27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5.6" x14ac:dyDescent="0.3">
      <c r="A4" s="25" t="s">
        <v>52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15.6" x14ac:dyDescent="0.3">
      <c r="A5" s="1"/>
    </row>
    <row r="6" spans="1:10" x14ac:dyDescent="0.3">
      <c r="A6" s="26" t="s">
        <v>51</v>
      </c>
      <c r="B6" s="26" t="s">
        <v>22</v>
      </c>
      <c r="C6" s="26" t="s">
        <v>24</v>
      </c>
      <c r="D6" s="26" t="s">
        <v>23</v>
      </c>
      <c r="E6" s="26"/>
      <c r="F6" s="26"/>
      <c r="G6" s="26" t="s">
        <v>50</v>
      </c>
      <c r="H6" s="26"/>
      <c r="I6" s="26"/>
      <c r="J6" s="26" t="s">
        <v>55</v>
      </c>
    </row>
    <row r="7" spans="1:10" x14ac:dyDescent="0.3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ht="25.2" customHeight="1" x14ac:dyDescent="0.3">
      <c r="A8" s="26"/>
      <c r="B8" s="26"/>
      <c r="C8" s="26"/>
      <c r="D8" s="26" t="s">
        <v>1</v>
      </c>
      <c r="E8" s="26" t="s">
        <v>2</v>
      </c>
      <c r="F8" s="26" t="s">
        <v>3</v>
      </c>
      <c r="G8" s="8" t="s">
        <v>4</v>
      </c>
      <c r="H8" s="8" t="s">
        <v>53</v>
      </c>
      <c r="I8" s="26" t="s">
        <v>49</v>
      </c>
      <c r="J8" s="26"/>
    </row>
    <row r="9" spans="1:10" ht="19.2" customHeight="1" x14ac:dyDescent="0.3">
      <c r="A9" s="26"/>
      <c r="B9" s="26"/>
      <c r="C9" s="26"/>
      <c r="D9" s="26"/>
      <c r="E9" s="26"/>
      <c r="F9" s="26"/>
      <c r="G9" s="8" t="s">
        <v>26</v>
      </c>
      <c r="H9" s="8" t="s">
        <v>25</v>
      </c>
      <c r="I9" s="26"/>
      <c r="J9" s="26"/>
    </row>
    <row r="10" spans="1:10" x14ac:dyDescent="0.3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</row>
    <row r="11" spans="1:10" ht="66" x14ac:dyDescent="0.3">
      <c r="A11" s="8">
        <v>1</v>
      </c>
      <c r="B11" s="10" t="s">
        <v>28</v>
      </c>
      <c r="C11" s="11" t="s">
        <v>5</v>
      </c>
      <c r="D11" s="11">
        <v>702</v>
      </c>
      <c r="E11" s="12" t="s">
        <v>45</v>
      </c>
      <c r="F11" s="12" t="s">
        <v>45</v>
      </c>
      <c r="G11" s="13">
        <f>G12+G23</f>
        <v>4312.3</v>
      </c>
      <c r="H11" s="13">
        <f>H12+H23</f>
        <v>2095.1000000000004</v>
      </c>
      <c r="I11" s="14">
        <f>H11/G11</f>
        <v>0.48584282169607873</v>
      </c>
      <c r="J11" s="15"/>
    </row>
    <row r="12" spans="1:10" x14ac:dyDescent="0.3">
      <c r="A12" s="26">
        <v>2</v>
      </c>
      <c r="B12" s="28" t="s">
        <v>29</v>
      </c>
      <c r="C12" s="9" t="s">
        <v>6</v>
      </c>
      <c r="D12" s="11">
        <v>702</v>
      </c>
      <c r="E12" s="16" t="s">
        <v>47</v>
      </c>
      <c r="F12" s="12" t="s">
        <v>45</v>
      </c>
      <c r="G12" s="13">
        <f>G13</f>
        <v>3453.3</v>
      </c>
      <c r="H12" s="13">
        <f>H13</f>
        <v>1667.3000000000002</v>
      </c>
      <c r="I12" s="14">
        <f>H12/G12</f>
        <v>0.48281354067124205</v>
      </c>
      <c r="J12" s="17"/>
    </row>
    <row r="13" spans="1:10" ht="75.599999999999994" customHeight="1" x14ac:dyDescent="0.3">
      <c r="A13" s="26"/>
      <c r="B13" s="28"/>
      <c r="C13" s="11" t="s">
        <v>5</v>
      </c>
      <c r="D13" s="11">
        <v>702</v>
      </c>
      <c r="E13" s="16" t="s">
        <v>47</v>
      </c>
      <c r="F13" s="12" t="s">
        <v>45</v>
      </c>
      <c r="G13" s="13">
        <f>SUM(G14:G22)</f>
        <v>3453.3</v>
      </c>
      <c r="H13" s="13">
        <f>SUM(H14:H22)</f>
        <v>1667.3000000000002</v>
      </c>
      <c r="I13" s="14">
        <f>H13/G13</f>
        <v>0.48281354067124205</v>
      </c>
      <c r="J13" s="18"/>
    </row>
    <row r="14" spans="1:10" ht="72" customHeight="1" x14ac:dyDescent="0.3">
      <c r="A14" s="8">
        <v>3</v>
      </c>
      <c r="B14" s="15" t="s">
        <v>7</v>
      </c>
      <c r="C14" s="11" t="s">
        <v>5</v>
      </c>
      <c r="D14" s="11">
        <v>702</v>
      </c>
      <c r="E14" s="16" t="s">
        <v>47</v>
      </c>
      <c r="F14" s="16" t="s">
        <v>31</v>
      </c>
      <c r="G14" s="19" t="s">
        <v>8</v>
      </c>
      <c r="H14" s="20"/>
      <c r="I14" s="20"/>
      <c r="J14" s="17"/>
    </row>
    <row r="15" spans="1:10" ht="66" x14ac:dyDescent="0.3">
      <c r="A15" s="8">
        <v>4</v>
      </c>
      <c r="B15" s="15" t="s">
        <v>9</v>
      </c>
      <c r="C15" s="11" t="s">
        <v>5</v>
      </c>
      <c r="D15" s="11">
        <v>702</v>
      </c>
      <c r="E15" s="16" t="s">
        <v>47</v>
      </c>
      <c r="F15" s="16" t="s">
        <v>32</v>
      </c>
      <c r="G15" s="19" t="s">
        <v>8</v>
      </c>
      <c r="H15" s="20"/>
      <c r="I15" s="20"/>
      <c r="J15" s="17"/>
    </row>
    <row r="16" spans="1:10" ht="105.6" x14ac:dyDescent="0.3">
      <c r="A16" s="8">
        <v>5</v>
      </c>
      <c r="B16" s="15" t="s">
        <v>10</v>
      </c>
      <c r="C16" s="11" t="s">
        <v>5</v>
      </c>
      <c r="D16" s="11">
        <v>702</v>
      </c>
      <c r="E16" s="16" t="s">
        <v>47</v>
      </c>
      <c r="F16" s="16" t="s">
        <v>33</v>
      </c>
      <c r="G16" s="19" t="s">
        <v>8</v>
      </c>
      <c r="H16" s="20"/>
      <c r="I16" s="20"/>
      <c r="J16" s="17"/>
    </row>
    <row r="17" spans="1:16" ht="79.2" x14ac:dyDescent="0.3">
      <c r="A17" s="8">
        <v>6</v>
      </c>
      <c r="B17" s="15" t="s">
        <v>11</v>
      </c>
      <c r="C17" s="11" t="s">
        <v>5</v>
      </c>
      <c r="D17" s="11">
        <v>702</v>
      </c>
      <c r="E17" s="16" t="s">
        <v>47</v>
      </c>
      <c r="F17" s="16" t="s">
        <v>34</v>
      </c>
      <c r="G17" s="13">
        <v>35</v>
      </c>
      <c r="H17" s="13">
        <v>16.7</v>
      </c>
      <c r="I17" s="14">
        <f>H17/G17</f>
        <v>0.47714285714285715</v>
      </c>
      <c r="J17" s="21"/>
    </row>
    <row r="18" spans="1:16" ht="95.4" customHeight="1" x14ac:dyDescent="0.3">
      <c r="A18" s="8">
        <v>7</v>
      </c>
      <c r="B18" s="24" t="s">
        <v>12</v>
      </c>
      <c r="C18" s="11" t="s">
        <v>5</v>
      </c>
      <c r="D18" s="11">
        <v>702</v>
      </c>
      <c r="E18" s="11">
        <v>309</v>
      </c>
      <c r="F18" s="16" t="s">
        <v>35</v>
      </c>
      <c r="G18" s="19" t="s">
        <v>8</v>
      </c>
      <c r="H18" s="20"/>
      <c r="I18" s="20"/>
      <c r="J18" s="17"/>
    </row>
    <row r="19" spans="1:16" ht="79.2" x14ac:dyDescent="0.3">
      <c r="A19" s="8">
        <v>8</v>
      </c>
      <c r="B19" s="15" t="s">
        <v>13</v>
      </c>
      <c r="C19" s="11" t="s">
        <v>5</v>
      </c>
      <c r="D19" s="11">
        <v>702</v>
      </c>
      <c r="E19" s="16" t="s">
        <v>47</v>
      </c>
      <c r="F19" s="16" t="s">
        <v>36</v>
      </c>
      <c r="G19" s="19" t="s">
        <v>8</v>
      </c>
      <c r="H19" s="20"/>
      <c r="I19" s="20"/>
      <c r="J19" s="17"/>
    </row>
    <row r="20" spans="1:16" ht="79.2" x14ac:dyDescent="0.3">
      <c r="A20" s="8">
        <v>9</v>
      </c>
      <c r="B20" s="15" t="s">
        <v>14</v>
      </c>
      <c r="C20" s="11" t="s">
        <v>5</v>
      </c>
      <c r="D20" s="11">
        <v>702</v>
      </c>
      <c r="E20" s="16" t="s">
        <v>47</v>
      </c>
      <c r="F20" s="16" t="s">
        <v>37</v>
      </c>
      <c r="G20" s="19" t="s">
        <v>8</v>
      </c>
      <c r="H20" s="20"/>
      <c r="I20" s="20"/>
      <c r="J20" s="17"/>
    </row>
    <row r="21" spans="1:16" ht="41.4" customHeight="1" x14ac:dyDescent="0.3">
      <c r="A21" s="26">
        <v>10</v>
      </c>
      <c r="B21" s="29" t="s">
        <v>15</v>
      </c>
      <c r="C21" s="30" t="s">
        <v>5</v>
      </c>
      <c r="D21" s="11">
        <v>702</v>
      </c>
      <c r="E21" s="16" t="s">
        <v>47</v>
      </c>
      <c r="F21" s="16" t="s">
        <v>38</v>
      </c>
      <c r="G21" s="22">
        <v>1500</v>
      </c>
      <c r="H21" s="13">
        <v>729.1</v>
      </c>
      <c r="I21" s="14">
        <f>H21/G21</f>
        <v>0.4860666666666667</v>
      </c>
      <c r="J21" s="27"/>
      <c r="L21" s="6"/>
      <c r="M21" s="6"/>
      <c r="N21" s="7"/>
    </row>
    <row r="22" spans="1:16" ht="41.4" customHeight="1" x14ac:dyDescent="0.3">
      <c r="A22" s="26"/>
      <c r="B22" s="29"/>
      <c r="C22" s="30"/>
      <c r="D22" s="11">
        <v>702</v>
      </c>
      <c r="E22" s="16" t="s">
        <v>47</v>
      </c>
      <c r="F22" s="16" t="s">
        <v>39</v>
      </c>
      <c r="G22" s="22">
        <f>1604.3+314</f>
        <v>1918.3</v>
      </c>
      <c r="H22" s="13">
        <v>921.5</v>
      </c>
      <c r="I22" s="14">
        <f>H22/G22</f>
        <v>0.48037324714591045</v>
      </c>
      <c r="J22" s="27"/>
      <c r="N22" s="3"/>
      <c r="P22" s="4"/>
    </row>
    <row r="23" spans="1:16" x14ac:dyDescent="0.3">
      <c r="A23" s="26">
        <v>11</v>
      </c>
      <c r="B23" s="28" t="s">
        <v>30</v>
      </c>
      <c r="C23" s="15" t="s">
        <v>6</v>
      </c>
      <c r="D23" s="11">
        <v>702</v>
      </c>
      <c r="E23" s="16" t="s">
        <v>46</v>
      </c>
      <c r="F23" s="12" t="s">
        <v>45</v>
      </c>
      <c r="G23" s="13">
        <f>G24</f>
        <v>859</v>
      </c>
      <c r="H23" s="13">
        <f>H24</f>
        <v>427.8</v>
      </c>
      <c r="I23" s="14">
        <f>H23/G23</f>
        <v>0.4980209545983702</v>
      </c>
      <c r="J23" s="23"/>
    </row>
    <row r="24" spans="1:16" ht="66" x14ac:dyDescent="0.3">
      <c r="A24" s="26"/>
      <c r="B24" s="28"/>
      <c r="C24" s="11" t="s">
        <v>5</v>
      </c>
      <c r="D24" s="11">
        <v>702</v>
      </c>
      <c r="E24" s="16" t="s">
        <v>46</v>
      </c>
      <c r="F24" s="12" t="s">
        <v>45</v>
      </c>
      <c r="G24" s="13">
        <f>SUM(G25:G29)</f>
        <v>859</v>
      </c>
      <c r="H24" s="13">
        <f>SUM(H25:H29)</f>
        <v>427.8</v>
      </c>
      <c r="I24" s="14">
        <f>H24/G24</f>
        <v>0.4980209545983702</v>
      </c>
      <c r="J24" s="17"/>
    </row>
    <row r="25" spans="1:16" ht="66" x14ac:dyDescent="0.3">
      <c r="A25" s="8">
        <v>12</v>
      </c>
      <c r="B25" s="15" t="s">
        <v>16</v>
      </c>
      <c r="C25" s="11" t="s">
        <v>5</v>
      </c>
      <c r="D25" s="11">
        <v>702</v>
      </c>
      <c r="E25" s="16" t="s">
        <v>46</v>
      </c>
      <c r="F25" s="16" t="s">
        <v>40</v>
      </c>
      <c r="G25" s="19" t="s">
        <v>8</v>
      </c>
      <c r="H25" s="20"/>
      <c r="I25" s="20"/>
      <c r="J25" s="17"/>
    </row>
    <row r="26" spans="1:16" ht="66" x14ac:dyDescent="0.3">
      <c r="A26" s="8">
        <v>13</v>
      </c>
      <c r="B26" s="15" t="s">
        <v>17</v>
      </c>
      <c r="C26" s="11" t="s">
        <v>5</v>
      </c>
      <c r="D26" s="11">
        <v>702</v>
      </c>
      <c r="E26" s="16" t="s">
        <v>46</v>
      </c>
      <c r="F26" s="16" t="s">
        <v>41</v>
      </c>
      <c r="G26" s="13">
        <v>859</v>
      </c>
      <c r="H26" s="13">
        <v>427.8</v>
      </c>
      <c r="I26" s="14">
        <f>H26/G26</f>
        <v>0.4980209545983702</v>
      </c>
      <c r="J26" s="17"/>
    </row>
    <row r="27" spans="1:16" ht="66" x14ac:dyDescent="0.3">
      <c r="A27" s="8">
        <v>14</v>
      </c>
      <c r="B27" s="15" t="s">
        <v>18</v>
      </c>
      <c r="C27" s="11" t="s">
        <v>5</v>
      </c>
      <c r="D27" s="11">
        <v>702</v>
      </c>
      <c r="E27" s="16" t="s">
        <v>46</v>
      </c>
      <c r="F27" s="16" t="s">
        <v>42</v>
      </c>
      <c r="G27" s="19" t="s">
        <v>8</v>
      </c>
      <c r="H27" s="19"/>
      <c r="I27" s="19"/>
      <c r="J27" s="17"/>
    </row>
    <row r="28" spans="1:16" ht="66" x14ac:dyDescent="0.3">
      <c r="A28" s="8">
        <v>15</v>
      </c>
      <c r="B28" s="15" t="s">
        <v>19</v>
      </c>
      <c r="C28" s="11" t="s">
        <v>5</v>
      </c>
      <c r="D28" s="11">
        <v>702</v>
      </c>
      <c r="E28" s="16" t="s">
        <v>46</v>
      </c>
      <c r="F28" s="16" t="s">
        <v>43</v>
      </c>
      <c r="G28" s="19" t="s">
        <v>8</v>
      </c>
      <c r="H28" s="19"/>
      <c r="I28" s="19"/>
      <c r="J28" s="17"/>
    </row>
    <row r="29" spans="1:16" ht="66" x14ac:dyDescent="0.3">
      <c r="A29" s="8">
        <v>16</v>
      </c>
      <c r="B29" s="15" t="s">
        <v>20</v>
      </c>
      <c r="C29" s="11" t="s">
        <v>5</v>
      </c>
      <c r="D29" s="11">
        <v>702</v>
      </c>
      <c r="E29" s="16" t="s">
        <v>46</v>
      </c>
      <c r="F29" s="16" t="s">
        <v>44</v>
      </c>
      <c r="G29" s="19" t="s">
        <v>8</v>
      </c>
      <c r="H29" s="19"/>
      <c r="I29" s="19"/>
      <c r="J29" s="17"/>
    </row>
    <row r="30" spans="1:16" ht="16.8" x14ac:dyDescent="0.3">
      <c r="A30" s="5" t="s">
        <v>54</v>
      </c>
    </row>
    <row r="31" spans="1:16" ht="15.6" x14ac:dyDescent="0.3">
      <c r="A31" s="1"/>
    </row>
    <row r="32" spans="1:16" ht="15.6" x14ac:dyDescent="0.3">
      <c r="A32" s="2" t="s">
        <v>21</v>
      </c>
      <c r="I32" s="2" t="s">
        <v>56</v>
      </c>
    </row>
  </sheetData>
  <mergeCells count="22">
    <mergeCell ref="J21:J22"/>
    <mergeCell ref="A23:A24"/>
    <mergeCell ref="B23:B24"/>
    <mergeCell ref="A12:A13"/>
    <mergeCell ref="B12:B13"/>
    <mergeCell ref="A21:A22"/>
    <mergeCell ref="B21:B22"/>
    <mergeCell ref="C21:C22"/>
    <mergeCell ref="A1:J1"/>
    <mergeCell ref="A2:J2"/>
    <mergeCell ref="A3:J3"/>
    <mergeCell ref="A4:J4"/>
    <mergeCell ref="A6:A9"/>
    <mergeCell ref="B6:B9"/>
    <mergeCell ref="C6:C9"/>
    <mergeCell ref="D6:F7"/>
    <mergeCell ref="G6:I7"/>
    <mergeCell ref="J6:J9"/>
    <mergeCell ref="D8:D9"/>
    <mergeCell ref="E8:E9"/>
    <mergeCell ref="F8:F9"/>
    <mergeCell ref="I8:I9"/>
  </mergeCells>
  <pageMargins left="0.70866141732283472" right="0" top="0.74803149606299213" bottom="0.55118110236220474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полугодие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2019-04-04T10:20:43Z</cp:lastPrinted>
  <dcterms:created xsi:type="dcterms:W3CDTF">2018-02-02T07:44:43Z</dcterms:created>
  <dcterms:modified xsi:type="dcterms:W3CDTF">2019-07-11T06:49:57Z</dcterms:modified>
</cp:coreProperties>
</file>