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440" yWindow="3675" windowWidth="22125" windowHeight="8895"/>
  </bookViews>
  <sheets>
    <sheet name="Отчетная форма" sheetId="7" r:id="rId1"/>
    <sheet name="Лист1" sheetId="8" r:id="rId2"/>
  </sheets>
  <definedNames>
    <definedName name="_xlnm.Print_Area" localSheetId="0">'Отчетная форма'!$A$1:$BK$99</definedName>
  </definedNames>
  <calcPr calcId="145621"/>
</workbook>
</file>

<file path=xl/calcChain.xml><?xml version="1.0" encoding="utf-8"?>
<calcChain xmlns="http://schemas.openxmlformats.org/spreadsheetml/2006/main">
  <c r="F98" i="7" l="1"/>
  <c r="I98" i="7"/>
  <c r="L98" i="7"/>
  <c r="O98" i="7"/>
  <c r="R98" i="7"/>
  <c r="U98" i="7"/>
  <c r="X98" i="7"/>
  <c r="AA98" i="7"/>
  <c r="AD98" i="7"/>
  <c r="AG98" i="7"/>
  <c r="AJ98" i="7"/>
  <c r="AM98" i="7"/>
  <c r="AP98" i="7"/>
  <c r="AS98" i="7"/>
  <c r="AV98" i="7"/>
  <c r="AY98" i="7"/>
  <c r="BB98" i="7"/>
  <c r="BE98" i="7"/>
  <c r="BH98" i="7"/>
  <c r="BK98" i="7"/>
  <c r="BJ99" i="7"/>
  <c r="BI99" i="7"/>
  <c r="BK99" i="7" s="1"/>
  <c r="BG99" i="7"/>
  <c r="BF99" i="7"/>
  <c r="BD99" i="7"/>
  <c r="BC99" i="7"/>
  <c r="BA99" i="7"/>
  <c r="AZ99" i="7"/>
  <c r="AX99" i="7"/>
  <c r="AW99" i="7"/>
  <c r="AU99" i="7"/>
  <c r="AT99" i="7"/>
  <c r="AR99" i="7"/>
  <c r="AQ99" i="7"/>
  <c r="AO99" i="7"/>
  <c r="AN99" i="7"/>
  <c r="AL99" i="7"/>
  <c r="AK99" i="7"/>
  <c r="AI99" i="7"/>
  <c r="AH99" i="7"/>
  <c r="AF99" i="7"/>
  <c r="AE99" i="7"/>
  <c r="AC99" i="7"/>
  <c r="AB99" i="7"/>
  <c r="Z99" i="7"/>
  <c r="Y99" i="7"/>
  <c r="W99" i="7"/>
  <c r="V99" i="7"/>
  <c r="T99" i="7"/>
  <c r="S99" i="7"/>
  <c r="Q99" i="7"/>
  <c r="P99" i="7"/>
  <c r="N99" i="7"/>
  <c r="M99" i="7"/>
  <c r="K99" i="7"/>
  <c r="J99" i="7"/>
  <c r="H99" i="7"/>
  <c r="G99" i="7"/>
  <c r="E99" i="7"/>
  <c r="D99" i="7"/>
  <c r="BK97" i="7" l="1"/>
  <c r="BH97" i="7"/>
  <c r="BE97" i="7"/>
  <c r="BB97" i="7"/>
  <c r="AY97" i="7"/>
  <c r="AV97" i="7"/>
  <c r="AS97" i="7"/>
  <c r="AP97" i="7"/>
  <c r="AM97" i="7"/>
  <c r="AJ97" i="7"/>
  <c r="AG97" i="7"/>
  <c r="AD97" i="7"/>
  <c r="AA97" i="7"/>
  <c r="X97" i="7"/>
  <c r="U97" i="7"/>
  <c r="R97" i="7"/>
  <c r="F99" i="7"/>
  <c r="O97" i="7"/>
  <c r="L97" i="7"/>
  <c r="I97" i="7"/>
  <c r="F97" i="7"/>
  <c r="BK96" i="7" l="1"/>
  <c r="BH96" i="7"/>
  <c r="BE96" i="7"/>
  <c r="BE99" i="7"/>
  <c r="BB96" i="7"/>
  <c r="BB99" i="7"/>
  <c r="AY96" i="7"/>
  <c r="AY99" i="7"/>
  <c r="AV96" i="7"/>
  <c r="AV99" i="7"/>
  <c r="AS96" i="7"/>
  <c r="AS99" i="7"/>
  <c r="AP96" i="7"/>
  <c r="AM96" i="7"/>
  <c r="AJ96" i="7"/>
  <c r="AG96" i="7"/>
  <c r="AG99" i="7"/>
  <c r="AD96" i="7"/>
  <c r="AA96" i="7"/>
  <c r="AA99" i="7"/>
  <c r="X96" i="7"/>
  <c r="U96" i="7"/>
  <c r="R96" i="7"/>
  <c r="O96" i="7"/>
  <c r="L96" i="7"/>
  <c r="I96" i="7"/>
  <c r="F96" i="7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AP99" i="7" l="1"/>
  <c r="BH99" i="7" l="1"/>
  <c r="I99" i="7" l="1"/>
  <c r="U99" i="7"/>
  <c r="X99" i="7"/>
  <c r="AD99" i="7"/>
  <c r="O99" i="7"/>
  <c r="AM99" i="7"/>
  <c r="L99" i="7"/>
  <c r="R99" i="7"/>
  <c r="AJ99" i="7"/>
</calcChain>
</file>

<file path=xl/sharedStrings.xml><?xml version="1.0" encoding="utf-8"?>
<sst xmlns="http://schemas.openxmlformats.org/spreadsheetml/2006/main" count="184" uniqueCount="158">
  <si>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</si>
  <si>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</si>
  <si>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</si>
  <si>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</si>
  <si>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</si>
  <si>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</si>
  <si>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</si>
  <si>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</si>
  <si>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</si>
  <si>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</si>
  <si>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</si>
  <si>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</si>
  <si>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</si>
  <si>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</si>
  <si>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</si>
  <si>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</si>
  <si>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</si>
  <si>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</si>
  <si>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</si>
  <si>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</si>
  <si>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</si>
  <si>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</si>
  <si>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</si>
  <si>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</si>
  <si>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</si>
  <si>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</si>
  <si>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</si>
  <si>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</si>
  <si>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</si>
  <si>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</si>
  <si>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</si>
  <si>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</si>
  <si>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</si>
  <si>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</si>
  <si>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</si>
  <si>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</si>
  <si>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</si>
  <si>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</si>
  <si>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</si>
  <si>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</si>
  <si>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</si>
  <si>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</si>
  <si>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</si>
  <si>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</si>
  <si>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</si>
  <si>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</si>
  <si>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</si>
  <si>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</si>
  <si>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</si>
  <si>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</si>
  <si>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</si>
  <si>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</si>
  <si>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</si>
  <si>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</si>
  <si>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</si>
  <si>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</si>
  <si>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</si>
  <si>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</si>
  <si>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</si>
  <si>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</si>
  <si>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</si>
  <si>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</si>
  <si>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</si>
  <si>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</si>
  <si>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</si>
  <si>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</si>
  <si>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</si>
  <si>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</si>
  <si>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</si>
  <si>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</si>
  <si>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</si>
  <si>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</si>
  <si>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</si>
  <si>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</si>
  <si>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</si>
  <si>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</si>
  <si>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</si>
  <si>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</si>
  <si>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</si>
  <si>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</si>
  <si>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</si>
  <si>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</si>
  <si>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</si>
  <si>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</si>
  <si>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</si>
  <si>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</si>
  <si>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</si>
  <si>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</si>
  <si>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</si>
  <si>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</si>
  <si>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</si>
  <si>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</si>
  <si>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</si>
  <si>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</si>
  <si>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</si>
  <si>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</si>
  <si>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</si>
  <si>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</si>
  <si>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</si>
  <si>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</si>
  <si>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</si>
  <si>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</si>
  <si>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</si>
  <si>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</si>
  <si>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</si>
  <si>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</si>
  <si>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</si>
  <si>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</si>
  <si>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</si>
  <si>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</si>
  <si>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</si>
  <si>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</si>
  <si>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</si>
  <si>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</si>
  <si>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</si>
  <si>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</si>
  <si>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</si>
  <si>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</si>
  <si>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</si>
  <si>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</si>
  <si>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</si>
  <si>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</si>
  <si>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</si>
  <si>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</si>
  <si>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</si>
  <si>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</si>
  <si>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</si>
  <si>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</si>
  <si>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</si>
  <si>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</si>
  <si>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</si>
  <si>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</si>
  <si>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</si>
  <si>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</si>
  <si>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</si>
  <si>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</si>
  <si>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</si>
  <si>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</si>
  <si>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</si>
  <si>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</si>
  <si>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</si>
  <si>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</si>
  <si>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</si>
  <si>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</si>
  <si>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</si>
  <si>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</si>
  <si>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</si>
  <si>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</si>
  <si>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</si>
  <si>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</si>
  <si>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</si>
  <si>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</si>
  <si>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</si>
  <si>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</si>
  <si>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t>МКУ "Центр компетенции Грязинского муниципального района"</t>
  </si>
  <si>
    <t>МБУ "Центр хозяйственного обслуживания Грязинского муниципального раона"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</si>
  <si>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январь-март 2022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</si>
  <si>
    <t>Муниципальное бюджетное общеобразовательное учреждение средняя общеобразовательная школа № 1 г. Грязи Липецкой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</si>
</sst>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1"/>
  <sheetViews>
    <sheetView tabSelected="1" view="pageBreakPreview" topLeftCell="A79" zoomScale="60" zoomScaleNormal="60" workbookViewId="0">
      <selection activeCell="G89" sqref="G89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99" t="s">
        <v>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100" t="s">
        <v>156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102" t="s">
        <v>5</v>
      </c>
      <c r="B3" s="85" t="s">
        <v>2</v>
      </c>
      <c r="C3" s="90" t="s">
        <v>7</v>
      </c>
      <c r="D3" s="91" t="s">
        <v>6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103"/>
      <c r="B4" s="85"/>
      <c r="C4" s="90"/>
      <c r="D4" s="93" t="s">
        <v>22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93" t="s">
        <v>23</v>
      </c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5"/>
      <c r="AN4" s="93" t="s">
        <v>37</v>
      </c>
      <c r="AO4" s="94"/>
      <c r="AP4" s="94"/>
      <c r="AQ4" s="94"/>
      <c r="AR4" s="94"/>
      <c r="AS4" s="95"/>
      <c r="AT4" s="101" t="s">
        <v>41</v>
      </c>
      <c r="AU4" s="87"/>
      <c r="AV4" s="87"/>
      <c r="AW4" s="87"/>
      <c r="AX4" s="87"/>
      <c r="AY4" s="105"/>
      <c r="AZ4" s="101" t="s">
        <v>44</v>
      </c>
      <c r="BA4" s="87"/>
      <c r="BB4" s="87"/>
      <c r="BC4" s="87"/>
      <c r="BD4" s="87"/>
      <c r="BE4" s="88"/>
      <c r="BF4" s="86" t="s">
        <v>49</v>
      </c>
      <c r="BG4" s="87"/>
      <c r="BH4" s="87"/>
      <c r="BI4" s="87"/>
      <c r="BJ4" s="87"/>
      <c r="BK4" s="88"/>
    </row>
    <row r="5" spans="1:63" s="2" customFormat="1" ht="61.15" customHeight="1" x14ac:dyDescent="0.2">
      <c r="A5" s="103"/>
      <c r="B5" s="85"/>
      <c r="C5" s="90"/>
      <c r="D5" s="96" t="s">
        <v>8</v>
      </c>
      <c r="E5" s="85"/>
      <c r="F5" s="85"/>
      <c r="G5" s="85" t="s">
        <v>11</v>
      </c>
      <c r="H5" s="85"/>
      <c r="I5" s="85"/>
      <c r="J5" s="85" t="s">
        <v>14</v>
      </c>
      <c r="K5" s="85"/>
      <c r="L5" s="85"/>
      <c r="M5" s="85" t="s">
        <v>15</v>
      </c>
      <c r="N5" s="85"/>
      <c r="O5" s="85"/>
      <c r="P5" s="85" t="s">
        <v>18</v>
      </c>
      <c r="Q5" s="85"/>
      <c r="R5" s="85"/>
      <c r="S5" s="85" t="s">
        <v>20</v>
      </c>
      <c r="T5" s="85"/>
      <c r="U5" s="90"/>
      <c r="V5" s="96" t="s">
        <v>24</v>
      </c>
      <c r="W5" s="85"/>
      <c r="X5" s="85"/>
      <c r="Y5" s="85" t="s">
        <v>25</v>
      </c>
      <c r="Z5" s="85"/>
      <c r="AA5" s="85"/>
      <c r="AB5" s="85" t="s">
        <v>28</v>
      </c>
      <c r="AC5" s="85"/>
      <c r="AD5" s="85"/>
      <c r="AE5" s="85" t="s">
        <v>31</v>
      </c>
      <c r="AF5" s="85"/>
      <c r="AG5" s="85"/>
      <c r="AH5" s="85" t="s">
        <v>34</v>
      </c>
      <c r="AI5" s="85"/>
      <c r="AJ5" s="85"/>
      <c r="AK5" s="85" t="s">
        <v>36</v>
      </c>
      <c r="AL5" s="85"/>
      <c r="AM5" s="90"/>
      <c r="AN5" s="96" t="s">
        <v>38</v>
      </c>
      <c r="AO5" s="85"/>
      <c r="AP5" s="85"/>
      <c r="AQ5" s="85" t="s">
        <v>40</v>
      </c>
      <c r="AR5" s="85"/>
      <c r="AS5" s="90"/>
      <c r="AT5" s="82" t="s">
        <v>42</v>
      </c>
      <c r="AU5" s="83"/>
      <c r="AV5" s="84"/>
      <c r="AW5" s="90" t="s">
        <v>43</v>
      </c>
      <c r="AX5" s="83"/>
      <c r="AY5" s="83"/>
      <c r="AZ5" s="96" t="s">
        <v>45</v>
      </c>
      <c r="BA5" s="85"/>
      <c r="BB5" s="85"/>
      <c r="BC5" s="85" t="s">
        <v>46</v>
      </c>
      <c r="BD5" s="85"/>
      <c r="BE5" s="89"/>
      <c r="BF5" s="84" t="s">
        <v>50</v>
      </c>
      <c r="BG5" s="85"/>
      <c r="BH5" s="85"/>
      <c r="BI5" s="85" t="s">
        <v>51</v>
      </c>
      <c r="BJ5" s="85"/>
      <c r="BK5" s="89"/>
    </row>
    <row r="6" spans="1:63" s="2" customFormat="1" ht="154.15" customHeight="1" x14ac:dyDescent="0.2">
      <c r="A6" s="104"/>
      <c r="B6" s="85"/>
      <c r="C6" s="90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23</v>
      </c>
      <c r="E8" s="27">
        <v>28</v>
      </c>
      <c r="F8" s="64">
        <f t="shared" ref="F8:F69" si="0">(D8/E8)*100</f>
        <v>82.142857142857139</v>
      </c>
      <c r="G8" s="27">
        <v>90181113.400000006</v>
      </c>
      <c r="H8" s="27">
        <v>93117300.730000019</v>
      </c>
      <c r="I8" s="64">
        <f t="shared" ref="I8:I69" si="1">(G8/H8)*100</f>
        <v>96.846786465048325</v>
      </c>
      <c r="J8" s="27">
        <v>0</v>
      </c>
      <c r="K8" s="27">
        <v>28</v>
      </c>
      <c r="L8" s="64">
        <f t="shared" ref="L8:L69" si="2">J8/K8*100</f>
        <v>0</v>
      </c>
      <c r="M8" s="27">
        <v>28</v>
      </c>
      <c r="N8" s="27">
        <v>28</v>
      </c>
      <c r="O8" s="64">
        <f t="shared" ref="O8:O69" si="3">(M8/N8)*100</f>
        <v>100</v>
      </c>
      <c r="P8" s="27">
        <v>1</v>
      </c>
      <c r="Q8" s="27">
        <v>28</v>
      </c>
      <c r="R8" s="64">
        <f t="shared" ref="R8:R69" si="4">(P8/Q8)*100</f>
        <v>3.5714285714285712</v>
      </c>
      <c r="S8" s="27">
        <v>2</v>
      </c>
      <c r="T8" s="27">
        <v>28</v>
      </c>
      <c r="U8" s="63">
        <f t="shared" ref="U8:U69" si="5">(S8/T8)*100</f>
        <v>7.1428571428571423</v>
      </c>
      <c r="V8" s="26">
        <v>4</v>
      </c>
      <c r="W8" s="27">
        <v>22</v>
      </c>
      <c r="X8" s="64">
        <f t="shared" ref="X8:X69" si="6">(V8/W8)*100</f>
        <v>18.181818181818183</v>
      </c>
      <c r="Y8" s="27">
        <v>4246843</v>
      </c>
      <c r="Z8" s="27">
        <v>89397600.400000006</v>
      </c>
      <c r="AA8" s="64">
        <f t="shared" ref="AA8:AA69" si="7">(Y8/Z8)*100</f>
        <v>4.7505111781501466</v>
      </c>
      <c r="AB8" s="57">
        <v>18</v>
      </c>
      <c r="AC8" s="57">
        <v>28</v>
      </c>
      <c r="AD8" s="64">
        <f t="shared" ref="AD8:AD69" si="8">(AB8/AC8)*100</f>
        <v>64.285714285714292</v>
      </c>
      <c r="AE8" s="27">
        <v>71942216.290000007</v>
      </c>
      <c r="AF8" s="27">
        <v>78338131.690000013</v>
      </c>
      <c r="AG8" s="64">
        <f t="shared" ref="AG8:AG69" si="9">(AE8/AF8)*100</f>
        <v>91.835501738399955</v>
      </c>
      <c r="AH8" s="27">
        <v>10</v>
      </c>
      <c r="AI8" s="27">
        <v>28</v>
      </c>
      <c r="AJ8" s="64">
        <f t="shared" ref="AJ8:AJ69" si="10">(AH8/AI8)*100</f>
        <v>35.714285714285715</v>
      </c>
      <c r="AK8" s="27">
        <v>0</v>
      </c>
      <c r="AL8" s="27">
        <v>78338131.690000013</v>
      </c>
      <c r="AM8" s="63">
        <f t="shared" ref="AM8:AM69" si="11">(AK8/AL8)*100</f>
        <v>0</v>
      </c>
      <c r="AN8" s="26">
        <v>97</v>
      </c>
      <c r="AO8" s="27">
        <v>22</v>
      </c>
      <c r="AP8" s="64">
        <f t="shared" ref="AP8:AP69" si="12">AN8/AO8</f>
        <v>4.4090909090909092</v>
      </c>
      <c r="AQ8" s="27">
        <v>61</v>
      </c>
      <c r="AR8" s="27">
        <v>22</v>
      </c>
      <c r="AS8" s="63">
        <f t="shared" ref="AS8:AS69" si="13">AQ8/AR8</f>
        <v>2.7727272727272729</v>
      </c>
      <c r="AT8" s="26">
        <v>240444597.52000001</v>
      </c>
      <c r="AU8" s="27">
        <v>534737566.09000003</v>
      </c>
      <c r="AV8" s="64">
        <f t="shared" ref="AV8:AV69" si="14">(AT8/AU8)*100</f>
        <v>44.964972122331034</v>
      </c>
      <c r="AW8" s="27">
        <v>65583424.109999999</v>
      </c>
      <c r="AX8" s="27">
        <v>71942216.290000007</v>
      </c>
      <c r="AY8" s="63">
        <f t="shared" ref="AY8:AY69" si="15">(AW8/AX8)*100</f>
        <v>91.161250642644049</v>
      </c>
      <c r="AZ8" s="26">
        <v>85150757.400000006</v>
      </c>
      <c r="BA8" s="27">
        <v>71942216.290000007</v>
      </c>
      <c r="BB8" s="64">
        <f t="shared" ref="BB8:BB69" si="16">(1-(BA8/AZ8))*100</f>
        <v>15.511947883155297</v>
      </c>
      <c r="BC8" s="27">
        <v>3</v>
      </c>
      <c r="BD8" s="27">
        <v>22</v>
      </c>
      <c r="BE8" s="65">
        <f t="shared" ref="BE8:BE69" si="17">(BC8/BD8)*100</f>
        <v>13.636363636363635</v>
      </c>
      <c r="BF8" s="28">
        <v>0</v>
      </c>
      <c r="BG8" s="27">
        <v>22</v>
      </c>
      <c r="BH8" s="64">
        <f t="shared" ref="BH8:BH69" si="18">(BF8/BG8)*100</f>
        <v>0</v>
      </c>
      <c r="BI8" s="27">
        <v>0</v>
      </c>
      <c r="BJ8" s="27">
        <v>22</v>
      </c>
      <c r="BK8" s="65">
        <f t="shared" ref="BK8:BK69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7</v>
      </c>
      <c r="E9" s="27">
        <v>15</v>
      </c>
      <c r="F9" s="64">
        <f t="shared" si="0"/>
        <v>46.666666666666664</v>
      </c>
      <c r="G9" s="27">
        <v>486406268.14999998</v>
      </c>
      <c r="H9" s="27">
        <v>503495707.72999996</v>
      </c>
      <c r="I9" s="64">
        <f t="shared" si="1"/>
        <v>96.605842052348891</v>
      </c>
      <c r="J9" s="27">
        <v>4</v>
      </c>
      <c r="K9" s="27">
        <v>15</v>
      </c>
      <c r="L9" s="64">
        <f t="shared" si="2"/>
        <v>26.666666666666668</v>
      </c>
      <c r="M9" s="27">
        <v>15</v>
      </c>
      <c r="N9" s="27">
        <v>15</v>
      </c>
      <c r="O9" s="64">
        <f t="shared" si="3"/>
        <v>100</v>
      </c>
      <c r="P9" s="27">
        <v>0</v>
      </c>
      <c r="Q9" s="27">
        <v>15</v>
      </c>
      <c r="R9" s="64">
        <f t="shared" si="4"/>
        <v>0</v>
      </c>
      <c r="S9" s="27">
        <v>1</v>
      </c>
      <c r="T9" s="27">
        <v>15</v>
      </c>
      <c r="U9" s="63">
        <f t="shared" si="5"/>
        <v>6.666666666666667</v>
      </c>
      <c r="V9" s="26">
        <v>6</v>
      </c>
      <c r="W9" s="27">
        <v>7</v>
      </c>
      <c r="X9" s="64">
        <f t="shared" si="6"/>
        <v>85.714285714285708</v>
      </c>
      <c r="Y9" s="27">
        <v>483865394.14999998</v>
      </c>
      <c r="Z9" s="27">
        <v>486406268.14999998</v>
      </c>
      <c r="AA9" s="64">
        <f t="shared" si="7"/>
        <v>99.477623096909511</v>
      </c>
      <c r="AB9" s="57">
        <v>1</v>
      </c>
      <c r="AC9" s="57">
        <v>23</v>
      </c>
      <c r="AD9" s="64">
        <f t="shared" si="8"/>
        <v>4.3478260869565215</v>
      </c>
      <c r="AE9" s="27">
        <v>2007290.46</v>
      </c>
      <c r="AF9" s="27">
        <v>96978124.189999998</v>
      </c>
      <c r="AG9" s="64">
        <f t="shared" si="9"/>
        <v>2.0698384061000263</v>
      </c>
      <c r="AH9" s="27">
        <v>0</v>
      </c>
      <c r="AI9" s="27">
        <v>23</v>
      </c>
      <c r="AJ9" s="64">
        <f t="shared" si="10"/>
        <v>0</v>
      </c>
      <c r="AK9" s="27">
        <v>0</v>
      </c>
      <c r="AL9" s="27">
        <v>96978124.189999998</v>
      </c>
      <c r="AM9" s="63">
        <f t="shared" si="11"/>
        <v>0</v>
      </c>
      <c r="AN9" s="26">
        <v>13</v>
      </c>
      <c r="AO9" s="27">
        <v>7</v>
      </c>
      <c r="AP9" s="64">
        <f t="shared" si="12"/>
        <v>1.8571428571428572</v>
      </c>
      <c r="AQ9" s="27">
        <v>9</v>
      </c>
      <c r="AR9" s="27">
        <v>7</v>
      </c>
      <c r="AS9" s="63">
        <f t="shared" si="13"/>
        <v>1.2857142857142858</v>
      </c>
      <c r="AT9" s="26">
        <v>39378889.700000003</v>
      </c>
      <c r="AU9" s="27">
        <v>171911499.53</v>
      </c>
      <c r="AV9" s="64">
        <f t="shared" si="14"/>
        <v>22.906489564491324</v>
      </c>
      <c r="AW9" s="27">
        <v>4647909</v>
      </c>
      <c r="AX9" s="27">
        <v>79888684.609999999</v>
      </c>
      <c r="AY9" s="63">
        <f t="shared" si="15"/>
        <v>5.8179816361855607</v>
      </c>
      <c r="AZ9" s="26">
        <v>2540874</v>
      </c>
      <c r="BA9" s="27">
        <v>2007290.46</v>
      </c>
      <c r="BB9" s="64">
        <f t="shared" si="16"/>
        <v>20.999999999999996</v>
      </c>
      <c r="BC9" s="27">
        <v>5</v>
      </c>
      <c r="BD9" s="27">
        <v>6</v>
      </c>
      <c r="BE9" s="65">
        <f t="shared" si="17"/>
        <v>83.333333333333343</v>
      </c>
      <c r="BF9" s="28">
        <v>0</v>
      </c>
      <c r="BG9" s="27">
        <v>7</v>
      </c>
      <c r="BH9" s="64">
        <f t="shared" si="18"/>
        <v>0</v>
      </c>
      <c r="BI9" s="27">
        <v>0</v>
      </c>
      <c r="BJ9" s="27">
        <v>7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1</v>
      </c>
      <c r="E10" s="27">
        <v>2</v>
      </c>
      <c r="F10" s="64">
        <f t="shared" si="0"/>
        <v>50</v>
      </c>
      <c r="G10" s="27">
        <v>1081966.67</v>
      </c>
      <c r="H10" s="27">
        <v>2939933.6</v>
      </c>
      <c r="I10" s="64">
        <f t="shared" si="1"/>
        <v>36.802418598841818</v>
      </c>
      <c r="J10" s="27">
        <v>0</v>
      </c>
      <c r="K10" s="27">
        <v>2</v>
      </c>
      <c r="L10" s="64">
        <f t="shared" si="2"/>
        <v>0</v>
      </c>
      <c r="M10" s="27">
        <v>2</v>
      </c>
      <c r="N10" s="27">
        <v>2</v>
      </c>
      <c r="O10" s="64">
        <f t="shared" si="3"/>
        <v>100</v>
      </c>
      <c r="P10" s="27">
        <v>0</v>
      </c>
      <c r="Q10" s="27">
        <v>2</v>
      </c>
      <c r="R10" s="64">
        <f t="shared" si="4"/>
        <v>0</v>
      </c>
      <c r="S10" s="27">
        <v>1</v>
      </c>
      <c r="T10" s="27">
        <v>2</v>
      </c>
      <c r="U10" s="63">
        <f t="shared" si="5"/>
        <v>50</v>
      </c>
      <c r="V10" s="26">
        <v>0</v>
      </c>
      <c r="W10" s="27">
        <v>1</v>
      </c>
      <c r="X10" s="64">
        <f t="shared" si="6"/>
        <v>0</v>
      </c>
      <c r="Y10" s="27">
        <v>0</v>
      </c>
      <c r="Z10" s="27">
        <v>1081966.67</v>
      </c>
      <c r="AA10" s="64">
        <f t="shared" si="7"/>
        <v>0</v>
      </c>
      <c r="AB10" s="57">
        <v>1</v>
      </c>
      <c r="AC10" s="57">
        <v>28</v>
      </c>
      <c r="AD10" s="64">
        <f t="shared" si="8"/>
        <v>3.5714285714285712</v>
      </c>
      <c r="AE10" s="27">
        <v>989999.56</v>
      </c>
      <c r="AF10" s="27">
        <v>2847966.49</v>
      </c>
      <c r="AG10" s="64">
        <f t="shared" si="9"/>
        <v>34.761629516223699</v>
      </c>
      <c r="AH10" s="27">
        <v>0</v>
      </c>
      <c r="AI10" s="27">
        <v>28</v>
      </c>
      <c r="AJ10" s="64">
        <f t="shared" si="10"/>
        <v>0</v>
      </c>
      <c r="AK10" s="27">
        <v>0</v>
      </c>
      <c r="AL10" s="27">
        <v>2847966.49</v>
      </c>
      <c r="AM10" s="63">
        <f t="shared" si="11"/>
        <v>0</v>
      </c>
      <c r="AN10" s="26">
        <v>5</v>
      </c>
      <c r="AO10" s="27">
        <v>1</v>
      </c>
      <c r="AP10" s="64">
        <f t="shared" si="12"/>
        <v>5</v>
      </c>
      <c r="AQ10" s="27">
        <v>5</v>
      </c>
      <c r="AR10" s="27">
        <v>1</v>
      </c>
      <c r="AS10" s="63">
        <f t="shared" si="13"/>
        <v>5</v>
      </c>
      <c r="AT10" s="26">
        <v>0</v>
      </c>
      <c r="AU10" s="27">
        <v>989999.56</v>
      </c>
      <c r="AV10" s="64">
        <f t="shared" si="14"/>
        <v>0</v>
      </c>
      <c r="AW10" s="27">
        <v>0</v>
      </c>
      <c r="AX10" s="27">
        <v>989999.56</v>
      </c>
      <c r="AY10" s="63">
        <f t="shared" si="15"/>
        <v>0</v>
      </c>
      <c r="AZ10" s="26">
        <v>1081966.67</v>
      </c>
      <c r="BA10" s="27">
        <v>989999.56</v>
      </c>
      <c r="BB10" s="64">
        <f t="shared" si="16"/>
        <v>8.4999947364367436</v>
      </c>
      <c r="BC10" s="27">
        <v>0</v>
      </c>
      <c r="BD10" s="27">
        <v>1</v>
      </c>
      <c r="BE10" s="65">
        <f t="shared" si="17"/>
        <v>0</v>
      </c>
      <c r="BF10" s="28">
        <v>0</v>
      </c>
      <c r="BG10" s="27">
        <v>1</v>
      </c>
      <c r="BH10" s="64">
        <f t="shared" si="18"/>
        <v>0</v>
      </c>
      <c r="BI10" s="27">
        <v>0</v>
      </c>
      <c r="BJ10" s="27">
        <v>1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2</v>
      </c>
      <c r="F11" s="64">
        <f t="shared" si="0"/>
        <v>0</v>
      </c>
      <c r="G11" s="31">
        <v>0</v>
      </c>
      <c r="H11" s="31">
        <v>766642.07000000007</v>
      </c>
      <c r="I11" s="64">
        <f t="shared" si="1"/>
        <v>0</v>
      </c>
      <c r="J11" s="31">
        <v>2</v>
      </c>
      <c r="K11" s="31">
        <v>2</v>
      </c>
      <c r="L11" s="64">
        <f t="shared" si="2"/>
        <v>100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16</v>
      </c>
      <c r="AD11" s="64">
        <f t="shared" si="8"/>
        <v>0</v>
      </c>
      <c r="AE11" s="31">
        <v>0</v>
      </c>
      <c r="AF11" s="31">
        <v>766642.07000000007</v>
      </c>
      <c r="AG11" s="64">
        <f t="shared" si="9"/>
        <v>0</v>
      </c>
      <c r="AH11" s="31">
        <v>0</v>
      </c>
      <c r="AI11" s="31">
        <v>16</v>
      </c>
      <c r="AJ11" s="64">
        <f t="shared" si="10"/>
        <v>0</v>
      </c>
      <c r="AK11" s="31">
        <v>0</v>
      </c>
      <c r="AL11" s="31">
        <v>766642.07000000007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0</v>
      </c>
      <c r="AY11" s="63" t="e">
        <f t="shared" si="15"/>
        <v>#DIV/0!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2</v>
      </c>
      <c r="E12" s="27">
        <v>2</v>
      </c>
      <c r="F12" s="64">
        <f t="shared" si="0"/>
        <v>100</v>
      </c>
      <c r="G12" s="27">
        <v>2405000</v>
      </c>
      <c r="H12" s="27">
        <v>3391246.63</v>
      </c>
      <c r="I12" s="64">
        <f t="shared" si="1"/>
        <v>70.917873643415902</v>
      </c>
      <c r="J12" s="27">
        <v>1</v>
      </c>
      <c r="K12" s="27">
        <v>2</v>
      </c>
      <c r="L12" s="64">
        <f t="shared" si="2"/>
        <v>50</v>
      </c>
      <c r="M12" s="27">
        <v>2</v>
      </c>
      <c r="N12" s="27">
        <v>2</v>
      </c>
      <c r="O12" s="64">
        <f t="shared" si="3"/>
        <v>100</v>
      </c>
      <c r="P12" s="27">
        <v>0</v>
      </c>
      <c r="Q12" s="27">
        <v>2</v>
      </c>
      <c r="R12" s="64">
        <f t="shared" si="4"/>
        <v>0</v>
      </c>
      <c r="S12" s="27">
        <v>0</v>
      </c>
      <c r="T12" s="27">
        <v>2</v>
      </c>
      <c r="U12" s="63">
        <f t="shared" si="5"/>
        <v>0</v>
      </c>
      <c r="V12" s="26">
        <v>2</v>
      </c>
      <c r="W12" s="27">
        <v>2</v>
      </c>
      <c r="X12" s="64">
        <f t="shared" si="6"/>
        <v>100</v>
      </c>
      <c r="Y12" s="27">
        <v>2405000</v>
      </c>
      <c r="Z12" s="27">
        <v>2405000</v>
      </c>
      <c r="AA12" s="64">
        <f t="shared" si="7"/>
        <v>100</v>
      </c>
      <c r="AB12" s="57">
        <v>0</v>
      </c>
      <c r="AC12" s="57">
        <v>39</v>
      </c>
      <c r="AD12" s="64">
        <f t="shared" si="8"/>
        <v>0</v>
      </c>
      <c r="AE12" s="27">
        <v>0</v>
      </c>
      <c r="AF12" s="27">
        <v>2341246.63</v>
      </c>
      <c r="AG12" s="64">
        <f t="shared" si="9"/>
        <v>0</v>
      </c>
      <c r="AH12" s="27">
        <v>0</v>
      </c>
      <c r="AI12" s="27">
        <v>39</v>
      </c>
      <c r="AJ12" s="64">
        <f t="shared" si="10"/>
        <v>0</v>
      </c>
      <c r="AK12" s="27">
        <v>0</v>
      </c>
      <c r="AL12" s="27">
        <v>2341246.63</v>
      </c>
      <c r="AM12" s="63">
        <f t="shared" si="11"/>
        <v>0</v>
      </c>
      <c r="AN12" s="26">
        <v>1</v>
      </c>
      <c r="AO12" s="27">
        <v>2</v>
      </c>
      <c r="AP12" s="64">
        <f t="shared" si="12"/>
        <v>0.5</v>
      </c>
      <c r="AQ12" s="27">
        <v>1</v>
      </c>
      <c r="AR12" s="27">
        <v>2</v>
      </c>
      <c r="AS12" s="63">
        <f t="shared" si="13"/>
        <v>0.5</v>
      </c>
      <c r="AT12" s="26">
        <v>1355000</v>
      </c>
      <c r="AU12" s="27">
        <v>1355000</v>
      </c>
      <c r="AV12" s="64">
        <f t="shared" si="14"/>
        <v>100</v>
      </c>
      <c r="AW12" s="27">
        <v>1355000</v>
      </c>
      <c r="AX12" s="27">
        <v>1355000</v>
      </c>
      <c r="AY12" s="63">
        <f t="shared" si="15"/>
        <v>100</v>
      </c>
      <c r="AZ12" s="26">
        <v>0</v>
      </c>
      <c r="BA12" s="27">
        <v>0</v>
      </c>
      <c r="BB12" s="64" t="e">
        <f t="shared" si="16"/>
        <v>#DIV/0!</v>
      </c>
      <c r="BC12" s="27">
        <v>1</v>
      </c>
      <c r="BD12" s="27">
        <v>1</v>
      </c>
      <c r="BE12" s="65">
        <f t="shared" si="17"/>
        <v>100</v>
      </c>
      <c r="BF12" s="28">
        <v>0</v>
      </c>
      <c r="BG12" s="27">
        <v>2</v>
      </c>
      <c r="BH12" s="64">
        <f t="shared" si="18"/>
        <v>0</v>
      </c>
      <c r="BI12" s="27">
        <v>0</v>
      </c>
      <c r="BJ12" s="27">
        <v>2</v>
      </c>
      <c r="BK12" s="65">
        <f t="shared" si="19"/>
        <v>0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974801.6</v>
      </c>
      <c r="I13" s="64">
        <f t="shared" si="1"/>
        <v>0</v>
      </c>
      <c r="J13" s="27">
        <v>0</v>
      </c>
      <c r="K13" s="27">
        <v>1</v>
      </c>
      <c r="L13" s="64">
        <f t="shared" si="2"/>
        <v>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21</v>
      </c>
      <c r="AD13" s="64">
        <f t="shared" si="8"/>
        <v>0</v>
      </c>
      <c r="AE13" s="27">
        <v>0</v>
      </c>
      <c r="AF13" s="27">
        <v>974801.6</v>
      </c>
      <c r="AG13" s="64">
        <f t="shared" si="9"/>
        <v>0</v>
      </c>
      <c r="AH13" s="27">
        <v>0</v>
      </c>
      <c r="AI13" s="27">
        <v>21</v>
      </c>
      <c r="AJ13" s="64">
        <f t="shared" si="10"/>
        <v>0</v>
      </c>
      <c r="AK13" s="27">
        <v>0</v>
      </c>
      <c r="AL13" s="27">
        <v>974801.6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0</v>
      </c>
      <c r="AY13" s="63" t="e">
        <f t="shared" si="15"/>
        <v>#DIV/0!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2</v>
      </c>
      <c r="F14" s="64">
        <f t="shared" si="0"/>
        <v>0</v>
      </c>
      <c r="G14" s="27">
        <v>0</v>
      </c>
      <c r="H14" s="27">
        <v>1907652.8</v>
      </c>
      <c r="I14" s="64">
        <f t="shared" si="1"/>
        <v>0</v>
      </c>
      <c r="J14" s="27">
        <v>0</v>
      </c>
      <c r="K14" s="27">
        <v>2</v>
      </c>
      <c r="L14" s="64">
        <f t="shared" si="2"/>
        <v>0</v>
      </c>
      <c r="M14" s="27">
        <v>2</v>
      </c>
      <c r="N14" s="27">
        <v>2</v>
      </c>
      <c r="O14" s="64">
        <f t="shared" si="3"/>
        <v>100</v>
      </c>
      <c r="P14" s="27">
        <v>0</v>
      </c>
      <c r="Q14" s="27">
        <v>2</v>
      </c>
      <c r="R14" s="64">
        <f t="shared" si="4"/>
        <v>0</v>
      </c>
      <c r="S14" s="27">
        <v>0</v>
      </c>
      <c r="T14" s="27">
        <v>2</v>
      </c>
      <c r="U14" s="63">
        <f t="shared" si="5"/>
        <v>0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32</v>
      </c>
      <c r="AD14" s="64">
        <f t="shared" si="8"/>
        <v>0</v>
      </c>
      <c r="AE14" s="27">
        <v>0</v>
      </c>
      <c r="AF14" s="27">
        <v>1907652.8</v>
      </c>
      <c r="AG14" s="64">
        <f t="shared" si="9"/>
        <v>0</v>
      </c>
      <c r="AH14" s="27">
        <v>0</v>
      </c>
      <c r="AI14" s="27">
        <v>32</v>
      </c>
      <c r="AJ14" s="64">
        <f t="shared" si="10"/>
        <v>0</v>
      </c>
      <c r="AK14" s="27">
        <v>0</v>
      </c>
      <c r="AL14" s="27">
        <v>1907652.8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0</v>
      </c>
      <c r="AY14" s="63" t="e">
        <f t="shared" si="15"/>
        <v>#DIV/0!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1</v>
      </c>
      <c r="E15" s="27">
        <v>2</v>
      </c>
      <c r="F15" s="64">
        <f t="shared" si="0"/>
        <v>50</v>
      </c>
      <c r="G15" s="27">
        <v>12230000</v>
      </c>
      <c r="H15" s="27">
        <v>17534838.27</v>
      </c>
      <c r="I15" s="64">
        <f t="shared" si="1"/>
        <v>69.746865136042118</v>
      </c>
      <c r="J15" s="27">
        <v>0</v>
      </c>
      <c r="K15" s="27">
        <v>2</v>
      </c>
      <c r="L15" s="64">
        <f t="shared" si="2"/>
        <v>0</v>
      </c>
      <c r="M15" s="27">
        <v>2</v>
      </c>
      <c r="N15" s="27">
        <v>2</v>
      </c>
      <c r="O15" s="64">
        <f t="shared" si="3"/>
        <v>100</v>
      </c>
      <c r="P15" s="27">
        <v>0</v>
      </c>
      <c r="Q15" s="27">
        <v>2</v>
      </c>
      <c r="R15" s="64">
        <f t="shared" si="4"/>
        <v>0</v>
      </c>
      <c r="S15" s="27">
        <v>0</v>
      </c>
      <c r="T15" s="27">
        <v>2</v>
      </c>
      <c r="U15" s="63">
        <f t="shared" si="5"/>
        <v>0</v>
      </c>
      <c r="V15" s="26">
        <v>1</v>
      </c>
      <c r="W15" s="27">
        <v>0</v>
      </c>
      <c r="X15" s="64" t="e">
        <f t="shared" si="6"/>
        <v>#DIV/0!</v>
      </c>
      <c r="Y15" s="27">
        <v>12230000</v>
      </c>
      <c r="Z15" s="27">
        <v>0</v>
      </c>
      <c r="AA15" s="64" t="e">
        <f t="shared" si="7"/>
        <v>#DIV/0!</v>
      </c>
      <c r="AB15" s="57">
        <v>0</v>
      </c>
      <c r="AC15" s="57">
        <v>72</v>
      </c>
      <c r="AD15" s="64">
        <f t="shared" si="8"/>
        <v>0</v>
      </c>
      <c r="AE15" s="27">
        <v>0</v>
      </c>
      <c r="AF15" s="27">
        <v>5304838.2699999996</v>
      </c>
      <c r="AG15" s="64">
        <f t="shared" si="9"/>
        <v>0</v>
      </c>
      <c r="AH15" s="27">
        <v>0</v>
      </c>
      <c r="AI15" s="27">
        <v>72</v>
      </c>
      <c r="AJ15" s="64">
        <f t="shared" si="10"/>
        <v>0</v>
      </c>
      <c r="AK15" s="27">
        <v>0</v>
      </c>
      <c r="AL15" s="27">
        <v>5304838.2699999996</v>
      </c>
      <c r="AM15" s="63">
        <f t="shared" si="11"/>
        <v>0</v>
      </c>
      <c r="AN15" s="26">
        <v>0</v>
      </c>
      <c r="AO15" s="27">
        <v>0</v>
      </c>
      <c r="AP15" s="64" t="e">
        <f t="shared" si="12"/>
        <v>#DIV/0!</v>
      </c>
      <c r="AQ15" s="27">
        <v>0</v>
      </c>
      <c r="AR15" s="27">
        <v>0</v>
      </c>
      <c r="AS15" s="63" t="e">
        <f t="shared" si="13"/>
        <v>#DIV/0!</v>
      </c>
      <c r="AT15" s="26">
        <v>0</v>
      </c>
      <c r="AU15" s="27">
        <v>0</v>
      </c>
      <c r="AV15" s="64" t="e">
        <f t="shared" si="14"/>
        <v>#DIV/0!</v>
      </c>
      <c r="AW15" s="27">
        <v>0</v>
      </c>
      <c r="AX15" s="27">
        <v>0</v>
      </c>
      <c r="AY15" s="63" t="e">
        <f t="shared" si="15"/>
        <v>#DIV/0!</v>
      </c>
      <c r="AZ15" s="26">
        <v>0</v>
      </c>
      <c r="BA15" s="27">
        <v>0</v>
      </c>
      <c r="BB15" s="64" t="e">
        <f t="shared" si="16"/>
        <v>#DIV/0!</v>
      </c>
      <c r="BC15" s="27">
        <v>0</v>
      </c>
      <c r="BD15" s="27">
        <v>0</v>
      </c>
      <c r="BE15" s="65" t="e">
        <f t="shared" si="17"/>
        <v>#DIV/0!</v>
      </c>
      <c r="BF15" s="28">
        <v>0</v>
      </c>
      <c r="BG15" s="27">
        <v>0</v>
      </c>
      <c r="BH15" s="64" t="e">
        <f t="shared" si="18"/>
        <v>#DIV/0!</v>
      </c>
      <c r="BI15" s="27">
        <v>0</v>
      </c>
      <c r="BJ15" s="27">
        <v>0</v>
      </c>
      <c r="BK15" s="65" t="e">
        <f t="shared" si="19"/>
        <v>#DIV/0!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4</v>
      </c>
      <c r="F16" s="64">
        <f t="shared" si="0"/>
        <v>25</v>
      </c>
      <c r="G16" s="27">
        <v>848000</v>
      </c>
      <c r="H16" s="27">
        <v>2347861.79</v>
      </c>
      <c r="I16" s="64">
        <f t="shared" si="1"/>
        <v>36.117969277910518</v>
      </c>
      <c r="J16" s="27">
        <v>0</v>
      </c>
      <c r="K16" s="27">
        <v>4</v>
      </c>
      <c r="L16" s="64">
        <f t="shared" si="2"/>
        <v>0</v>
      </c>
      <c r="M16" s="27">
        <v>4</v>
      </c>
      <c r="N16" s="27">
        <v>4</v>
      </c>
      <c r="O16" s="64">
        <f t="shared" si="3"/>
        <v>100</v>
      </c>
      <c r="P16" s="27">
        <v>0</v>
      </c>
      <c r="Q16" s="27">
        <v>4</v>
      </c>
      <c r="R16" s="64">
        <f t="shared" si="4"/>
        <v>0</v>
      </c>
      <c r="S16" s="27">
        <v>0</v>
      </c>
      <c r="T16" s="27">
        <v>4</v>
      </c>
      <c r="U16" s="63">
        <f t="shared" si="5"/>
        <v>0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848000</v>
      </c>
      <c r="AA16" s="64">
        <f t="shared" si="7"/>
        <v>0</v>
      </c>
      <c r="AB16" s="57">
        <v>1</v>
      </c>
      <c r="AC16" s="57">
        <v>19</v>
      </c>
      <c r="AD16" s="64">
        <f t="shared" si="8"/>
        <v>5.2631578947368416</v>
      </c>
      <c r="AE16" s="27">
        <v>843548</v>
      </c>
      <c r="AF16" s="27">
        <v>2343409.79</v>
      </c>
      <c r="AG16" s="64">
        <f t="shared" si="9"/>
        <v>35.996606466340658</v>
      </c>
      <c r="AH16" s="27">
        <v>0</v>
      </c>
      <c r="AI16" s="27">
        <v>19</v>
      </c>
      <c r="AJ16" s="64">
        <f t="shared" si="10"/>
        <v>0</v>
      </c>
      <c r="AK16" s="27">
        <v>0</v>
      </c>
      <c r="AL16" s="27">
        <v>2343409.79</v>
      </c>
      <c r="AM16" s="63">
        <f t="shared" si="11"/>
        <v>0</v>
      </c>
      <c r="AN16" s="26">
        <v>3</v>
      </c>
      <c r="AO16" s="27">
        <v>1</v>
      </c>
      <c r="AP16" s="64">
        <f t="shared" si="12"/>
        <v>3</v>
      </c>
      <c r="AQ16" s="27">
        <v>2</v>
      </c>
      <c r="AR16" s="27">
        <v>1</v>
      </c>
      <c r="AS16" s="63">
        <f t="shared" si="13"/>
        <v>2</v>
      </c>
      <c r="AT16" s="26">
        <v>0</v>
      </c>
      <c r="AU16" s="27">
        <v>843548</v>
      </c>
      <c r="AV16" s="64">
        <f t="shared" si="14"/>
        <v>0</v>
      </c>
      <c r="AW16" s="27">
        <v>0</v>
      </c>
      <c r="AX16" s="27">
        <v>843548</v>
      </c>
      <c r="AY16" s="63">
        <f t="shared" si="15"/>
        <v>0</v>
      </c>
      <c r="AZ16" s="26">
        <v>848000</v>
      </c>
      <c r="BA16" s="27">
        <v>843548</v>
      </c>
      <c r="BB16" s="64">
        <f t="shared" si="16"/>
        <v>0.52499999999999769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1</v>
      </c>
      <c r="F17" s="64">
        <f t="shared" si="0"/>
        <v>0</v>
      </c>
      <c r="G17" s="27">
        <v>0</v>
      </c>
      <c r="H17" s="27">
        <v>1568116.66</v>
      </c>
      <c r="I17" s="64">
        <f t="shared" si="1"/>
        <v>0</v>
      </c>
      <c r="J17" s="27">
        <v>0</v>
      </c>
      <c r="K17" s="27">
        <v>1</v>
      </c>
      <c r="L17" s="64">
        <f t="shared" si="2"/>
        <v>0</v>
      </c>
      <c r="M17" s="27">
        <v>1</v>
      </c>
      <c r="N17" s="27">
        <v>1</v>
      </c>
      <c r="O17" s="64">
        <f t="shared" si="3"/>
        <v>100</v>
      </c>
      <c r="P17" s="27">
        <v>0</v>
      </c>
      <c r="Q17" s="27">
        <v>1</v>
      </c>
      <c r="R17" s="64">
        <f t="shared" si="4"/>
        <v>0</v>
      </c>
      <c r="S17" s="27">
        <v>0</v>
      </c>
      <c r="T17" s="27">
        <v>1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21</v>
      </c>
      <c r="AD17" s="64">
        <f t="shared" si="8"/>
        <v>0</v>
      </c>
      <c r="AE17" s="27">
        <v>0</v>
      </c>
      <c r="AF17" s="27">
        <v>1568116.66</v>
      </c>
      <c r="AG17" s="64">
        <f t="shared" si="9"/>
        <v>0</v>
      </c>
      <c r="AH17" s="27">
        <v>0</v>
      </c>
      <c r="AI17" s="27">
        <v>21</v>
      </c>
      <c r="AJ17" s="64">
        <f t="shared" si="10"/>
        <v>0</v>
      </c>
      <c r="AK17" s="27">
        <v>0</v>
      </c>
      <c r="AL17" s="27">
        <v>1568116.66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0</v>
      </c>
      <c r="AY17" s="63" t="e">
        <f t="shared" si="15"/>
        <v>#DIV/0!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2</v>
      </c>
      <c r="F18" s="64">
        <f t="shared" si="0"/>
        <v>0</v>
      </c>
      <c r="G18" s="27">
        <v>0</v>
      </c>
      <c r="H18" s="27">
        <v>866675.77</v>
      </c>
      <c r="I18" s="64">
        <f t="shared" si="1"/>
        <v>0</v>
      </c>
      <c r="J18" s="27">
        <v>0</v>
      </c>
      <c r="K18" s="27">
        <v>2</v>
      </c>
      <c r="L18" s="64">
        <f t="shared" si="2"/>
        <v>0</v>
      </c>
      <c r="M18" s="27">
        <v>2</v>
      </c>
      <c r="N18" s="27">
        <v>2</v>
      </c>
      <c r="O18" s="64">
        <f t="shared" si="3"/>
        <v>100</v>
      </c>
      <c r="P18" s="27">
        <v>0</v>
      </c>
      <c r="Q18" s="27">
        <v>2</v>
      </c>
      <c r="R18" s="64">
        <f t="shared" si="4"/>
        <v>0</v>
      </c>
      <c r="S18" s="27">
        <v>0</v>
      </c>
      <c r="T18" s="27">
        <v>2</v>
      </c>
      <c r="U18" s="63">
        <f t="shared" si="5"/>
        <v>0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19</v>
      </c>
      <c r="AD18" s="64">
        <f t="shared" si="8"/>
        <v>0</v>
      </c>
      <c r="AE18" s="27">
        <v>0</v>
      </c>
      <c r="AF18" s="27">
        <v>866675.77</v>
      </c>
      <c r="AG18" s="64">
        <f t="shared" si="9"/>
        <v>0</v>
      </c>
      <c r="AH18" s="27">
        <v>0</v>
      </c>
      <c r="AI18" s="27">
        <v>19</v>
      </c>
      <c r="AJ18" s="64">
        <f t="shared" si="10"/>
        <v>0</v>
      </c>
      <c r="AK18" s="27">
        <v>0</v>
      </c>
      <c r="AL18" s="27">
        <v>866675.77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0</v>
      </c>
      <c r="AY18" s="63" t="e">
        <f t="shared" si="15"/>
        <v>#DIV/0!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1</v>
      </c>
      <c r="E19" s="27">
        <v>3</v>
      </c>
      <c r="F19" s="64">
        <f t="shared" si="0"/>
        <v>33.333333333333329</v>
      </c>
      <c r="G19" s="27">
        <v>1014033.33</v>
      </c>
      <c r="H19" s="27">
        <v>2762437.7600000002</v>
      </c>
      <c r="I19" s="64">
        <f t="shared" si="1"/>
        <v>36.707915909750668</v>
      </c>
      <c r="J19" s="27">
        <v>0</v>
      </c>
      <c r="K19" s="27">
        <v>3</v>
      </c>
      <c r="L19" s="64">
        <f t="shared" si="2"/>
        <v>0</v>
      </c>
      <c r="M19" s="27">
        <v>3</v>
      </c>
      <c r="N19" s="27">
        <v>3</v>
      </c>
      <c r="O19" s="64">
        <f t="shared" si="3"/>
        <v>100</v>
      </c>
      <c r="P19" s="27">
        <v>0</v>
      </c>
      <c r="Q19" s="27">
        <v>3</v>
      </c>
      <c r="R19" s="64">
        <f t="shared" si="4"/>
        <v>0</v>
      </c>
      <c r="S19" s="27">
        <v>0</v>
      </c>
      <c r="T19" s="27">
        <v>3</v>
      </c>
      <c r="U19" s="63">
        <f t="shared" si="5"/>
        <v>0</v>
      </c>
      <c r="V19" s="26">
        <v>0</v>
      </c>
      <c r="W19" s="27">
        <v>1</v>
      </c>
      <c r="X19" s="64">
        <f t="shared" si="6"/>
        <v>0</v>
      </c>
      <c r="Y19" s="27">
        <v>0</v>
      </c>
      <c r="Z19" s="27">
        <v>1014033.33</v>
      </c>
      <c r="AA19" s="64">
        <f t="shared" si="7"/>
        <v>0</v>
      </c>
      <c r="AB19" s="57">
        <v>1</v>
      </c>
      <c r="AC19" s="57">
        <v>20</v>
      </c>
      <c r="AD19" s="64">
        <f t="shared" si="8"/>
        <v>5</v>
      </c>
      <c r="AE19" s="27">
        <v>983611.83</v>
      </c>
      <c r="AF19" s="27">
        <v>2732016.26</v>
      </c>
      <c r="AG19" s="64">
        <f t="shared" si="9"/>
        <v>36.003146994447242</v>
      </c>
      <c r="AH19" s="27">
        <v>0</v>
      </c>
      <c r="AI19" s="27">
        <v>20</v>
      </c>
      <c r="AJ19" s="64">
        <f t="shared" si="10"/>
        <v>0</v>
      </c>
      <c r="AK19" s="27">
        <v>0</v>
      </c>
      <c r="AL19" s="27">
        <v>2732016.26</v>
      </c>
      <c r="AM19" s="63">
        <f t="shared" si="11"/>
        <v>0</v>
      </c>
      <c r="AN19" s="26">
        <v>2</v>
      </c>
      <c r="AO19" s="27">
        <v>1</v>
      </c>
      <c r="AP19" s="64">
        <f t="shared" si="12"/>
        <v>2</v>
      </c>
      <c r="AQ19" s="27">
        <v>2</v>
      </c>
      <c r="AR19" s="27">
        <v>1</v>
      </c>
      <c r="AS19" s="63">
        <f t="shared" si="13"/>
        <v>2</v>
      </c>
      <c r="AT19" s="26">
        <v>983611.83</v>
      </c>
      <c r="AU19" s="27">
        <v>983611.83</v>
      </c>
      <c r="AV19" s="64">
        <f t="shared" si="14"/>
        <v>100</v>
      </c>
      <c r="AW19" s="27">
        <v>983611.83</v>
      </c>
      <c r="AX19" s="27">
        <v>983611.83</v>
      </c>
      <c r="AY19" s="63">
        <f t="shared" si="15"/>
        <v>100</v>
      </c>
      <c r="AZ19" s="26">
        <v>1014033.33</v>
      </c>
      <c r="BA19" s="27">
        <v>983611.83</v>
      </c>
      <c r="BB19" s="64">
        <f t="shared" si="16"/>
        <v>3.0000493179055621</v>
      </c>
      <c r="BC19" s="27">
        <v>0</v>
      </c>
      <c r="BD19" s="27">
        <v>1</v>
      </c>
      <c r="BE19" s="65">
        <f t="shared" si="17"/>
        <v>0</v>
      </c>
      <c r="BF19" s="28">
        <v>0</v>
      </c>
      <c r="BG19" s="27">
        <v>1</v>
      </c>
      <c r="BH19" s="64">
        <f t="shared" si="18"/>
        <v>0</v>
      </c>
      <c r="BI19" s="27">
        <v>0</v>
      </c>
      <c r="BJ19" s="27">
        <v>1</v>
      </c>
      <c r="BK19" s="65">
        <f t="shared" si="19"/>
        <v>0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1</v>
      </c>
      <c r="F20" s="64">
        <f t="shared" si="0"/>
        <v>0</v>
      </c>
      <c r="G20" s="27">
        <v>0</v>
      </c>
      <c r="H20" s="27">
        <v>1571000.27</v>
      </c>
      <c r="I20" s="64">
        <f t="shared" si="1"/>
        <v>0</v>
      </c>
      <c r="J20" s="27">
        <v>0</v>
      </c>
      <c r="K20" s="27">
        <v>1</v>
      </c>
      <c r="L20" s="64">
        <f t="shared" si="2"/>
        <v>0</v>
      </c>
      <c r="M20" s="27">
        <v>1</v>
      </c>
      <c r="N20" s="27">
        <v>1</v>
      </c>
      <c r="O20" s="64">
        <f t="shared" si="3"/>
        <v>100</v>
      </c>
      <c r="P20" s="27">
        <v>0</v>
      </c>
      <c r="Q20" s="27">
        <v>1</v>
      </c>
      <c r="R20" s="64">
        <f t="shared" si="4"/>
        <v>0</v>
      </c>
      <c r="S20" s="27">
        <v>0</v>
      </c>
      <c r="T20" s="27">
        <v>1</v>
      </c>
      <c r="U20" s="63">
        <f t="shared" si="5"/>
        <v>0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24</v>
      </c>
      <c r="AD20" s="64">
        <f t="shared" si="8"/>
        <v>0</v>
      </c>
      <c r="AE20" s="27">
        <v>0</v>
      </c>
      <c r="AF20" s="27">
        <v>1571000.27</v>
      </c>
      <c r="AG20" s="64">
        <f t="shared" si="9"/>
        <v>0</v>
      </c>
      <c r="AH20" s="27">
        <v>0</v>
      </c>
      <c r="AI20" s="27">
        <v>24</v>
      </c>
      <c r="AJ20" s="64">
        <f t="shared" si="10"/>
        <v>0</v>
      </c>
      <c r="AK20" s="27">
        <v>0</v>
      </c>
      <c r="AL20" s="27">
        <v>1571000.27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0</v>
      </c>
      <c r="AY20" s="63" t="e">
        <f t="shared" si="15"/>
        <v>#DIV/0!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2</v>
      </c>
      <c r="F21" s="64">
        <f t="shared" si="0"/>
        <v>0</v>
      </c>
      <c r="G21" s="27">
        <v>0</v>
      </c>
      <c r="H21" s="27">
        <v>2716416.0300000003</v>
      </c>
      <c r="I21" s="64">
        <f t="shared" si="1"/>
        <v>0</v>
      </c>
      <c r="J21" s="27">
        <v>0</v>
      </c>
      <c r="K21" s="27">
        <v>2</v>
      </c>
      <c r="L21" s="64">
        <f t="shared" si="2"/>
        <v>0</v>
      </c>
      <c r="M21" s="27">
        <v>2</v>
      </c>
      <c r="N21" s="27">
        <v>2</v>
      </c>
      <c r="O21" s="64">
        <f t="shared" si="3"/>
        <v>100</v>
      </c>
      <c r="P21" s="27">
        <v>0</v>
      </c>
      <c r="Q21" s="27">
        <v>2</v>
      </c>
      <c r="R21" s="64">
        <f t="shared" si="4"/>
        <v>0</v>
      </c>
      <c r="S21" s="27">
        <v>0</v>
      </c>
      <c r="T21" s="27">
        <v>2</v>
      </c>
      <c r="U21" s="63">
        <f t="shared" si="5"/>
        <v>0</v>
      </c>
      <c r="V21" s="26">
        <v>0</v>
      </c>
      <c r="W21" s="27">
        <v>1</v>
      </c>
      <c r="X21" s="64">
        <f t="shared" si="6"/>
        <v>0</v>
      </c>
      <c r="Y21" s="27">
        <v>0</v>
      </c>
      <c r="Z21" s="27">
        <v>963618</v>
      </c>
      <c r="AA21" s="64">
        <f t="shared" si="7"/>
        <v>0</v>
      </c>
      <c r="AB21" s="57">
        <v>0</v>
      </c>
      <c r="AC21" s="57">
        <v>31</v>
      </c>
      <c r="AD21" s="64">
        <f t="shared" si="8"/>
        <v>0</v>
      </c>
      <c r="AE21" s="27">
        <v>0</v>
      </c>
      <c r="AF21" s="27">
        <v>2716416.0300000003</v>
      </c>
      <c r="AG21" s="64">
        <f t="shared" si="9"/>
        <v>0</v>
      </c>
      <c r="AH21" s="27">
        <v>0</v>
      </c>
      <c r="AI21" s="27">
        <v>31</v>
      </c>
      <c r="AJ21" s="64">
        <f t="shared" si="10"/>
        <v>0</v>
      </c>
      <c r="AK21" s="27">
        <v>0</v>
      </c>
      <c r="AL21" s="27">
        <v>2716416.0300000003</v>
      </c>
      <c r="AM21" s="63">
        <f t="shared" si="11"/>
        <v>0</v>
      </c>
      <c r="AN21" s="26">
        <v>1</v>
      </c>
      <c r="AO21" s="27">
        <v>1</v>
      </c>
      <c r="AP21" s="64">
        <f t="shared" si="12"/>
        <v>1</v>
      </c>
      <c r="AQ21" s="27">
        <v>1</v>
      </c>
      <c r="AR21" s="27">
        <v>1</v>
      </c>
      <c r="AS21" s="63">
        <f t="shared" si="13"/>
        <v>1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0</v>
      </c>
      <c r="AY21" s="63" t="e">
        <f t="shared" si="15"/>
        <v>#DIV/0!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1</v>
      </c>
      <c r="BH21" s="64">
        <f t="shared" si="18"/>
        <v>0</v>
      </c>
      <c r="BI21" s="27">
        <v>0</v>
      </c>
      <c r="BJ21" s="27">
        <v>1</v>
      </c>
      <c r="BK21" s="65">
        <f t="shared" si="19"/>
        <v>0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1</v>
      </c>
      <c r="E22" s="27">
        <v>2</v>
      </c>
      <c r="F22" s="64">
        <f t="shared" si="0"/>
        <v>50</v>
      </c>
      <c r="G22" s="27">
        <v>870226.8</v>
      </c>
      <c r="H22" s="27">
        <v>2252732.6800000002</v>
      </c>
      <c r="I22" s="64">
        <f t="shared" si="1"/>
        <v>38.629829794097006</v>
      </c>
      <c r="J22" s="27">
        <v>0</v>
      </c>
      <c r="K22" s="27">
        <v>2</v>
      </c>
      <c r="L22" s="64">
        <f t="shared" si="2"/>
        <v>0</v>
      </c>
      <c r="M22" s="27">
        <v>2</v>
      </c>
      <c r="N22" s="27">
        <v>2</v>
      </c>
      <c r="O22" s="64">
        <f t="shared" si="3"/>
        <v>100</v>
      </c>
      <c r="P22" s="27">
        <v>0</v>
      </c>
      <c r="Q22" s="27">
        <v>2</v>
      </c>
      <c r="R22" s="64">
        <f t="shared" si="4"/>
        <v>0</v>
      </c>
      <c r="S22" s="27">
        <v>0</v>
      </c>
      <c r="T22" s="27">
        <v>2</v>
      </c>
      <c r="U22" s="63">
        <f t="shared" si="5"/>
        <v>0</v>
      </c>
      <c r="V22" s="26">
        <v>0</v>
      </c>
      <c r="W22" s="27">
        <v>1</v>
      </c>
      <c r="X22" s="64">
        <f t="shared" si="6"/>
        <v>0</v>
      </c>
      <c r="Y22" s="27">
        <v>0</v>
      </c>
      <c r="Z22" s="27">
        <v>870226.8</v>
      </c>
      <c r="AA22" s="64">
        <f t="shared" si="7"/>
        <v>0</v>
      </c>
      <c r="AB22" s="57">
        <v>1</v>
      </c>
      <c r="AC22" s="57">
        <v>27</v>
      </c>
      <c r="AD22" s="64">
        <f t="shared" si="8"/>
        <v>3.7037037037037033</v>
      </c>
      <c r="AE22" s="27">
        <v>557898.03</v>
      </c>
      <c r="AF22" s="27">
        <v>1940403.91</v>
      </c>
      <c r="AG22" s="64">
        <f t="shared" si="9"/>
        <v>28.751644290389006</v>
      </c>
      <c r="AH22" s="27">
        <v>0</v>
      </c>
      <c r="AI22" s="27">
        <v>27</v>
      </c>
      <c r="AJ22" s="64">
        <f t="shared" si="10"/>
        <v>0</v>
      </c>
      <c r="AK22" s="27">
        <v>0</v>
      </c>
      <c r="AL22" s="27">
        <v>1940403.91</v>
      </c>
      <c r="AM22" s="63">
        <f t="shared" si="11"/>
        <v>0</v>
      </c>
      <c r="AN22" s="26">
        <v>8</v>
      </c>
      <c r="AO22" s="27">
        <v>1</v>
      </c>
      <c r="AP22" s="64">
        <f t="shared" si="12"/>
        <v>8</v>
      </c>
      <c r="AQ22" s="27">
        <v>7</v>
      </c>
      <c r="AR22" s="27">
        <v>1</v>
      </c>
      <c r="AS22" s="63">
        <f t="shared" si="13"/>
        <v>7</v>
      </c>
      <c r="AT22" s="26">
        <v>557898.03</v>
      </c>
      <c r="AU22" s="27">
        <v>557898.03</v>
      </c>
      <c r="AV22" s="64">
        <f t="shared" si="14"/>
        <v>100</v>
      </c>
      <c r="AW22" s="27">
        <v>557898.03</v>
      </c>
      <c r="AX22" s="27">
        <v>557898.03</v>
      </c>
      <c r="AY22" s="63">
        <f t="shared" si="15"/>
        <v>100</v>
      </c>
      <c r="AZ22" s="26">
        <v>870226.8</v>
      </c>
      <c r="BA22" s="27">
        <v>557898.03</v>
      </c>
      <c r="BB22" s="64">
        <f t="shared" si="16"/>
        <v>35.890502338011196</v>
      </c>
      <c r="BC22" s="27">
        <v>0</v>
      </c>
      <c r="BD22" s="27">
        <v>1</v>
      </c>
      <c r="BE22" s="65">
        <f t="shared" si="17"/>
        <v>0</v>
      </c>
      <c r="BF22" s="28">
        <v>0</v>
      </c>
      <c r="BG22" s="27">
        <v>1</v>
      </c>
      <c r="BH22" s="64">
        <f t="shared" si="18"/>
        <v>0</v>
      </c>
      <c r="BI22" s="27">
        <v>0</v>
      </c>
      <c r="BJ22" s="27">
        <v>1</v>
      </c>
      <c r="BK22" s="65">
        <f t="shared" si="19"/>
        <v>0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1</v>
      </c>
      <c r="F23" s="64">
        <f t="shared" si="0"/>
        <v>0</v>
      </c>
      <c r="G23" s="27">
        <v>0</v>
      </c>
      <c r="H23" s="27">
        <v>968634.25</v>
      </c>
      <c r="I23" s="64">
        <f t="shared" si="1"/>
        <v>0</v>
      </c>
      <c r="J23" s="27">
        <v>0</v>
      </c>
      <c r="K23" s="27">
        <v>1</v>
      </c>
      <c r="L23" s="64">
        <f t="shared" si="2"/>
        <v>0</v>
      </c>
      <c r="M23" s="27">
        <v>1</v>
      </c>
      <c r="N23" s="27">
        <v>1</v>
      </c>
      <c r="O23" s="64">
        <f t="shared" si="3"/>
        <v>100</v>
      </c>
      <c r="P23" s="27">
        <v>1</v>
      </c>
      <c r="Q23" s="27">
        <v>1</v>
      </c>
      <c r="R23" s="64">
        <f t="shared" si="4"/>
        <v>100</v>
      </c>
      <c r="S23" s="27">
        <v>0</v>
      </c>
      <c r="T23" s="27">
        <v>1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14</v>
      </c>
      <c r="AD23" s="64">
        <f t="shared" si="8"/>
        <v>0</v>
      </c>
      <c r="AE23" s="27">
        <v>0</v>
      </c>
      <c r="AF23" s="27">
        <v>968634.25</v>
      </c>
      <c r="AG23" s="64">
        <f t="shared" si="9"/>
        <v>0</v>
      </c>
      <c r="AH23" s="27">
        <v>0</v>
      </c>
      <c r="AI23" s="27">
        <v>14</v>
      </c>
      <c r="AJ23" s="64">
        <f t="shared" si="10"/>
        <v>0</v>
      </c>
      <c r="AK23" s="27">
        <v>0</v>
      </c>
      <c r="AL23" s="27">
        <v>968634.25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0</v>
      </c>
      <c r="AY23" s="63" t="e">
        <f t="shared" si="15"/>
        <v>#DIV/0!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0</v>
      </c>
      <c r="E24" s="27">
        <v>2</v>
      </c>
      <c r="F24" s="64">
        <f t="shared" si="0"/>
        <v>0</v>
      </c>
      <c r="G24" s="27">
        <v>0</v>
      </c>
      <c r="H24" s="27">
        <v>1718726.09</v>
      </c>
      <c r="I24" s="64">
        <f t="shared" si="1"/>
        <v>0</v>
      </c>
      <c r="J24" s="27">
        <v>0</v>
      </c>
      <c r="K24" s="27">
        <v>2</v>
      </c>
      <c r="L24" s="64">
        <f t="shared" si="2"/>
        <v>0</v>
      </c>
      <c r="M24" s="27">
        <v>2</v>
      </c>
      <c r="N24" s="27">
        <v>2</v>
      </c>
      <c r="O24" s="64">
        <f t="shared" si="3"/>
        <v>100</v>
      </c>
      <c r="P24" s="27">
        <v>0</v>
      </c>
      <c r="Q24" s="27">
        <v>2</v>
      </c>
      <c r="R24" s="64">
        <f t="shared" si="4"/>
        <v>0</v>
      </c>
      <c r="S24" s="27">
        <v>0</v>
      </c>
      <c r="T24" s="27">
        <v>2</v>
      </c>
      <c r="U24" s="63">
        <f t="shared" si="5"/>
        <v>0</v>
      </c>
      <c r="V24" s="26">
        <v>0</v>
      </c>
      <c r="W24" s="27">
        <v>0</v>
      </c>
      <c r="X24" s="64" t="e">
        <f t="shared" si="6"/>
        <v>#DIV/0!</v>
      </c>
      <c r="Y24" s="27">
        <v>0</v>
      </c>
      <c r="Z24" s="27">
        <v>0</v>
      </c>
      <c r="AA24" s="64" t="e">
        <f t="shared" si="7"/>
        <v>#DIV/0!</v>
      </c>
      <c r="AB24" s="57">
        <v>0</v>
      </c>
      <c r="AC24" s="57">
        <v>25</v>
      </c>
      <c r="AD24" s="64">
        <f t="shared" si="8"/>
        <v>0</v>
      </c>
      <c r="AE24" s="27">
        <v>0</v>
      </c>
      <c r="AF24" s="27">
        <v>1718726.09</v>
      </c>
      <c r="AG24" s="64">
        <f t="shared" si="9"/>
        <v>0</v>
      </c>
      <c r="AH24" s="27">
        <v>0</v>
      </c>
      <c r="AI24" s="27">
        <v>25</v>
      </c>
      <c r="AJ24" s="64">
        <f t="shared" si="10"/>
        <v>0</v>
      </c>
      <c r="AK24" s="27">
        <v>0</v>
      </c>
      <c r="AL24" s="27">
        <v>1718726.09</v>
      </c>
      <c r="AM24" s="63">
        <f t="shared" si="11"/>
        <v>0</v>
      </c>
      <c r="AN24" s="26">
        <v>0</v>
      </c>
      <c r="AO24" s="27">
        <v>0</v>
      </c>
      <c r="AP24" s="64" t="e">
        <f t="shared" si="12"/>
        <v>#DIV/0!</v>
      </c>
      <c r="AQ24" s="27">
        <v>0</v>
      </c>
      <c r="AR24" s="27">
        <v>0</v>
      </c>
      <c r="AS24" s="63" t="e">
        <f t="shared" si="13"/>
        <v>#DIV/0!</v>
      </c>
      <c r="AT24" s="26">
        <v>0</v>
      </c>
      <c r="AU24" s="27">
        <v>0</v>
      </c>
      <c r="AV24" s="64" t="e">
        <f t="shared" si="14"/>
        <v>#DIV/0!</v>
      </c>
      <c r="AW24" s="27">
        <v>0</v>
      </c>
      <c r="AX24" s="27">
        <v>0</v>
      </c>
      <c r="AY24" s="63" t="e">
        <f t="shared" si="15"/>
        <v>#DIV/0!</v>
      </c>
      <c r="AZ24" s="26">
        <v>0</v>
      </c>
      <c r="BA24" s="27">
        <v>0</v>
      </c>
      <c r="BB24" s="64" t="e">
        <f t="shared" si="16"/>
        <v>#DIV/0!</v>
      </c>
      <c r="BC24" s="27">
        <v>0</v>
      </c>
      <c r="BD24" s="27">
        <v>0</v>
      </c>
      <c r="BE24" s="65" t="e">
        <f t="shared" si="17"/>
        <v>#DIV/0!</v>
      </c>
      <c r="BF24" s="28">
        <v>0</v>
      </c>
      <c r="BG24" s="27">
        <v>0</v>
      </c>
      <c r="BH24" s="64" t="e">
        <f t="shared" si="18"/>
        <v>#DIV/0!</v>
      </c>
      <c r="BI24" s="27">
        <v>0</v>
      </c>
      <c r="BJ24" s="27">
        <v>0</v>
      </c>
      <c r="BK24" s="65" t="e">
        <f t="shared" si="19"/>
        <v>#DIV/0!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4</v>
      </c>
      <c r="F25" s="64">
        <f t="shared" si="0"/>
        <v>25</v>
      </c>
      <c r="G25" s="27">
        <v>2400000</v>
      </c>
      <c r="H25" s="27">
        <v>3873249.1500000004</v>
      </c>
      <c r="I25" s="64">
        <f t="shared" si="1"/>
        <v>61.963480970492171</v>
      </c>
      <c r="J25" s="27">
        <v>0</v>
      </c>
      <c r="K25" s="27">
        <v>4</v>
      </c>
      <c r="L25" s="64">
        <f t="shared" si="2"/>
        <v>0</v>
      </c>
      <c r="M25" s="27">
        <v>4</v>
      </c>
      <c r="N25" s="27">
        <v>4</v>
      </c>
      <c r="O25" s="64">
        <f t="shared" si="3"/>
        <v>100</v>
      </c>
      <c r="P25" s="27">
        <v>0</v>
      </c>
      <c r="Q25" s="27">
        <v>4</v>
      </c>
      <c r="R25" s="64">
        <f t="shared" si="4"/>
        <v>0</v>
      </c>
      <c r="S25" s="27">
        <v>0</v>
      </c>
      <c r="T25" s="27">
        <v>4</v>
      </c>
      <c r="U25" s="63">
        <f t="shared" si="5"/>
        <v>0</v>
      </c>
      <c r="V25" s="26">
        <v>1</v>
      </c>
      <c r="W25" s="27">
        <v>1</v>
      </c>
      <c r="X25" s="64">
        <f t="shared" si="6"/>
        <v>100</v>
      </c>
      <c r="Y25" s="27">
        <v>2400000</v>
      </c>
      <c r="Z25" s="27">
        <v>2400000</v>
      </c>
      <c r="AA25" s="64">
        <f t="shared" si="7"/>
        <v>100</v>
      </c>
      <c r="AB25" s="57">
        <v>0</v>
      </c>
      <c r="AC25" s="57">
        <v>24</v>
      </c>
      <c r="AD25" s="64">
        <f t="shared" si="8"/>
        <v>0</v>
      </c>
      <c r="AE25" s="27">
        <v>0</v>
      </c>
      <c r="AF25" s="27">
        <v>1473249.15</v>
      </c>
      <c r="AG25" s="64">
        <f t="shared" si="9"/>
        <v>0</v>
      </c>
      <c r="AH25" s="27">
        <v>0</v>
      </c>
      <c r="AI25" s="27">
        <v>24</v>
      </c>
      <c r="AJ25" s="64">
        <f t="shared" si="10"/>
        <v>0</v>
      </c>
      <c r="AK25" s="27">
        <v>0</v>
      </c>
      <c r="AL25" s="27">
        <v>1473249.15</v>
      </c>
      <c r="AM25" s="63">
        <f t="shared" si="11"/>
        <v>0</v>
      </c>
      <c r="AN25" s="26">
        <v>0</v>
      </c>
      <c r="AO25" s="27">
        <v>1</v>
      </c>
      <c r="AP25" s="64">
        <f t="shared" si="12"/>
        <v>0</v>
      </c>
      <c r="AQ25" s="27">
        <v>0</v>
      </c>
      <c r="AR25" s="27">
        <v>1</v>
      </c>
      <c r="AS25" s="63">
        <f t="shared" si="13"/>
        <v>0</v>
      </c>
      <c r="AT25" s="26">
        <v>0</v>
      </c>
      <c r="AU25" s="27">
        <v>0</v>
      </c>
      <c r="AV25" s="64" t="e">
        <f t="shared" si="14"/>
        <v>#DIV/0!</v>
      </c>
      <c r="AW25" s="27">
        <v>0</v>
      </c>
      <c r="AX25" s="27">
        <v>0</v>
      </c>
      <c r="AY25" s="63" t="e">
        <f t="shared" si="15"/>
        <v>#DIV/0!</v>
      </c>
      <c r="AZ25" s="26">
        <v>0</v>
      </c>
      <c r="BA25" s="27">
        <v>0</v>
      </c>
      <c r="BB25" s="64" t="e">
        <f t="shared" si="16"/>
        <v>#DIV/0!</v>
      </c>
      <c r="BC25" s="27">
        <v>0</v>
      </c>
      <c r="BD25" s="27">
        <v>0</v>
      </c>
      <c r="BE25" s="65" t="e">
        <f t="shared" si="17"/>
        <v>#DIV/0!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25268.62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6</v>
      </c>
      <c r="AD26" s="64">
        <f t="shared" si="8"/>
        <v>0</v>
      </c>
      <c r="AE26" s="27">
        <v>0</v>
      </c>
      <c r="AF26" s="27">
        <v>25268.62</v>
      </c>
      <c r="AG26" s="64">
        <f t="shared" si="9"/>
        <v>0</v>
      </c>
      <c r="AH26" s="27">
        <v>0</v>
      </c>
      <c r="AI26" s="27">
        <v>6</v>
      </c>
      <c r="AJ26" s="64">
        <f t="shared" si="10"/>
        <v>0</v>
      </c>
      <c r="AK26" s="27">
        <v>0</v>
      </c>
      <c r="AL26" s="27">
        <v>25268.62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25268.62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0</v>
      </c>
      <c r="E27" s="27">
        <v>0</v>
      </c>
      <c r="F27" s="64" t="e">
        <f t="shared" si="0"/>
        <v>#DIV/0!</v>
      </c>
      <c r="G27" s="27">
        <v>0</v>
      </c>
      <c r="H27" s="27">
        <v>185371</v>
      </c>
      <c r="I27" s="64">
        <f t="shared" si="1"/>
        <v>0</v>
      </c>
      <c r="J27" s="27">
        <v>0</v>
      </c>
      <c r="K27" s="27">
        <v>0</v>
      </c>
      <c r="L27" s="64" t="e">
        <f t="shared" si="2"/>
        <v>#DIV/0!</v>
      </c>
      <c r="M27" s="27">
        <v>0</v>
      </c>
      <c r="N27" s="27">
        <v>0</v>
      </c>
      <c r="O27" s="64" t="e">
        <f t="shared" si="3"/>
        <v>#DIV/0!</v>
      </c>
      <c r="P27" s="27">
        <v>0</v>
      </c>
      <c r="Q27" s="27">
        <v>0</v>
      </c>
      <c r="R27" s="64" t="e">
        <f t="shared" si="4"/>
        <v>#DIV/0!</v>
      </c>
      <c r="S27" s="27">
        <v>0</v>
      </c>
      <c r="T27" s="27">
        <v>0</v>
      </c>
      <c r="U27" s="63" t="e">
        <f t="shared" si="5"/>
        <v>#DIV/0!</v>
      </c>
      <c r="V27" s="26">
        <v>0</v>
      </c>
      <c r="W27" s="27">
        <v>0</v>
      </c>
      <c r="X27" s="64" t="e">
        <f t="shared" si="6"/>
        <v>#DIV/0!</v>
      </c>
      <c r="Y27" s="27">
        <v>0</v>
      </c>
      <c r="Z27" s="27">
        <v>0</v>
      </c>
      <c r="AA27" s="64" t="e">
        <f t="shared" si="7"/>
        <v>#DIV/0!</v>
      </c>
      <c r="AB27" s="57">
        <v>0</v>
      </c>
      <c r="AC27" s="57">
        <v>12</v>
      </c>
      <c r="AD27" s="64">
        <f t="shared" si="8"/>
        <v>0</v>
      </c>
      <c r="AE27" s="27">
        <v>0</v>
      </c>
      <c r="AF27" s="27">
        <v>185371</v>
      </c>
      <c r="AG27" s="64">
        <f t="shared" si="9"/>
        <v>0</v>
      </c>
      <c r="AH27" s="27">
        <v>0</v>
      </c>
      <c r="AI27" s="27">
        <v>12</v>
      </c>
      <c r="AJ27" s="64">
        <f t="shared" si="10"/>
        <v>0</v>
      </c>
      <c r="AK27" s="27">
        <v>0</v>
      </c>
      <c r="AL27" s="27">
        <v>185371</v>
      </c>
      <c r="AM27" s="63">
        <f t="shared" si="11"/>
        <v>0</v>
      </c>
      <c r="AN27" s="26">
        <v>0</v>
      </c>
      <c r="AO27" s="27">
        <v>0</v>
      </c>
      <c r="AP27" s="64" t="e">
        <f t="shared" si="12"/>
        <v>#DIV/0!</v>
      </c>
      <c r="AQ27" s="27">
        <v>0</v>
      </c>
      <c r="AR27" s="27">
        <v>0</v>
      </c>
      <c r="AS27" s="63" t="e">
        <f t="shared" si="13"/>
        <v>#DIV/0!</v>
      </c>
      <c r="AT27" s="26">
        <v>415687.55000000005</v>
      </c>
      <c r="AU27" s="27">
        <v>417676.35000000003</v>
      </c>
      <c r="AV27" s="64">
        <f t="shared" si="14"/>
        <v>99.523841845486345</v>
      </c>
      <c r="AW27" s="27">
        <v>0</v>
      </c>
      <c r="AX27" s="27">
        <v>0</v>
      </c>
      <c r="AY27" s="63" t="e">
        <f t="shared" si="15"/>
        <v>#DIV/0!</v>
      </c>
      <c r="AZ27" s="26">
        <v>0</v>
      </c>
      <c r="BA27" s="27">
        <v>0</v>
      </c>
      <c r="BB27" s="64" t="e">
        <f t="shared" si="16"/>
        <v>#DIV/0!</v>
      </c>
      <c r="BC27" s="27">
        <v>0</v>
      </c>
      <c r="BD27" s="27">
        <v>0</v>
      </c>
      <c r="BE27" s="65" t="e">
        <f t="shared" si="17"/>
        <v>#DIV/0!</v>
      </c>
      <c r="BF27" s="28">
        <v>0</v>
      </c>
      <c r="BG27" s="27">
        <v>0</v>
      </c>
      <c r="BH27" s="64" t="e">
        <f t="shared" si="18"/>
        <v>#DIV/0!</v>
      </c>
      <c r="BI27" s="27">
        <v>0</v>
      </c>
      <c r="BJ27" s="27">
        <v>0</v>
      </c>
      <c r="BK27" s="65" t="e">
        <f t="shared" si="19"/>
        <v>#DIV/0!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0</v>
      </c>
      <c r="E28" s="27">
        <v>0</v>
      </c>
      <c r="F28" s="64" t="e">
        <f t="shared" si="0"/>
        <v>#DIV/0!</v>
      </c>
      <c r="G28" s="27">
        <v>0</v>
      </c>
      <c r="H28" s="27">
        <v>708498.4</v>
      </c>
      <c r="I28" s="64">
        <f t="shared" si="1"/>
        <v>0</v>
      </c>
      <c r="J28" s="27">
        <v>0</v>
      </c>
      <c r="K28" s="27">
        <v>0</v>
      </c>
      <c r="L28" s="64" t="e">
        <f t="shared" si="2"/>
        <v>#DIV/0!</v>
      </c>
      <c r="M28" s="27">
        <v>0</v>
      </c>
      <c r="N28" s="27">
        <v>0</v>
      </c>
      <c r="O28" s="64" t="e">
        <f t="shared" si="3"/>
        <v>#DIV/0!</v>
      </c>
      <c r="P28" s="27">
        <v>0</v>
      </c>
      <c r="Q28" s="27">
        <v>0</v>
      </c>
      <c r="R28" s="64" t="e">
        <f t="shared" si="4"/>
        <v>#DIV/0!</v>
      </c>
      <c r="S28" s="27">
        <v>0</v>
      </c>
      <c r="T28" s="27">
        <v>0</v>
      </c>
      <c r="U28" s="63" t="e">
        <f t="shared" si="5"/>
        <v>#DIV/0!</v>
      </c>
      <c r="V28" s="26">
        <v>0</v>
      </c>
      <c r="W28" s="27">
        <v>0</v>
      </c>
      <c r="X28" s="64" t="e">
        <f t="shared" si="6"/>
        <v>#DIV/0!</v>
      </c>
      <c r="Y28" s="27">
        <v>0</v>
      </c>
      <c r="Z28" s="27">
        <v>0</v>
      </c>
      <c r="AA28" s="64" t="e">
        <f t="shared" si="7"/>
        <v>#DIV/0!</v>
      </c>
      <c r="AB28" s="57">
        <v>0</v>
      </c>
      <c r="AC28" s="57">
        <v>10</v>
      </c>
      <c r="AD28" s="64">
        <f t="shared" si="8"/>
        <v>0</v>
      </c>
      <c r="AE28" s="27">
        <v>0</v>
      </c>
      <c r="AF28" s="27">
        <v>708498.4</v>
      </c>
      <c r="AG28" s="64">
        <f t="shared" si="9"/>
        <v>0</v>
      </c>
      <c r="AH28" s="27">
        <v>0</v>
      </c>
      <c r="AI28" s="27">
        <v>10</v>
      </c>
      <c r="AJ28" s="64">
        <f t="shared" si="10"/>
        <v>0</v>
      </c>
      <c r="AK28" s="27">
        <v>0</v>
      </c>
      <c r="AL28" s="27">
        <v>708498.4</v>
      </c>
      <c r="AM28" s="63">
        <f t="shared" si="11"/>
        <v>0</v>
      </c>
      <c r="AN28" s="26">
        <v>0</v>
      </c>
      <c r="AO28" s="27">
        <v>0</v>
      </c>
      <c r="AP28" s="64" t="e">
        <f t="shared" si="12"/>
        <v>#DIV/0!</v>
      </c>
      <c r="AQ28" s="27">
        <v>0</v>
      </c>
      <c r="AR28" s="27">
        <v>0</v>
      </c>
      <c r="AS28" s="63" t="e">
        <f t="shared" si="13"/>
        <v>#DIV/0!</v>
      </c>
      <c r="AT28" s="26">
        <v>595974.25</v>
      </c>
      <c r="AU28" s="27">
        <v>595974.25</v>
      </c>
      <c r="AV28" s="64">
        <f t="shared" si="14"/>
        <v>100</v>
      </c>
      <c r="AW28" s="27">
        <v>0</v>
      </c>
      <c r="AX28" s="27">
        <v>0</v>
      </c>
      <c r="AY28" s="63" t="e">
        <f t="shared" si="15"/>
        <v>#DIV/0!</v>
      </c>
      <c r="AZ28" s="26">
        <v>0</v>
      </c>
      <c r="BA28" s="27">
        <v>0</v>
      </c>
      <c r="BB28" s="64" t="e">
        <f t="shared" si="16"/>
        <v>#DIV/0!</v>
      </c>
      <c r="BC28" s="27">
        <v>0</v>
      </c>
      <c r="BD28" s="27">
        <v>0</v>
      </c>
      <c r="BE28" s="65" t="e">
        <f t="shared" si="17"/>
        <v>#DIV/0!</v>
      </c>
      <c r="BF28" s="28">
        <v>0</v>
      </c>
      <c r="BG28" s="27">
        <v>0</v>
      </c>
      <c r="BH28" s="64" t="e">
        <f t="shared" si="18"/>
        <v>#DIV/0!</v>
      </c>
      <c r="BI28" s="27">
        <v>0</v>
      </c>
      <c r="BJ28" s="27">
        <v>0</v>
      </c>
      <c r="BK28" s="65" t="e">
        <f t="shared" si="19"/>
        <v>#DIV/0!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0</v>
      </c>
      <c r="E29" s="27">
        <v>0</v>
      </c>
      <c r="F29" s="64" t="e">
        <f t="shared" si="0"/>
        <v>#DIV/0!</v>
      </c>
      <c r="G29" s="27">
        <v>0</v>
      </c>
      <c r="H29" s="27">
        <v>303938</v>
      </c>
      <c r="I29" s="64">
        <f t="shared" si="1"/>
        <v>0</v>
      </c>
      <c r="J29" s="27">
        <v>0</v>
      </c>
      <c r="K29" s="27">
        <v>0</v>
      </c>
      <c r="L29" s="64" t="e">
        <f t="shared" si="2"/>
        <v>#DIV/0!</v>
      </c>
      <c r="M29" s="27">
        <v>0</v>
      </c>
      <c r="N29" s="27">
        <v>0</v>
      </c>
      <c r="O29" s="64" t="e">
        <f t="shared" si="3"/>
        <v>#DIV/0!</v>
      </c>
      <c r="P29" s="27">
        <v>0</v>
      </c>
      <c r="Q29" s="27">
        <v>0</v>
      </c>
      <c r="R29" s="64" t="e">
        <f t="shared" si="4"/>
        <v>#DIV/0!</v>
      </c>
      <c r="S29" s="27">
        <v>0</v>
      </c>
      <c r="T29" s="27">
        <v>0</v>
      </c>
      <c r="U29" s="63" t="e">
        <f t="shared" si="5"/>
        <v>#DIV/0!</v>
      </c>
      <c r="V29" s="26">
        <v>0</v>
      </c>
      <c r="W29" s="27">
        <v>0</v>
      </c>
      <c r="X29" s="64" t="e">
        <f t="shared" si="6"/>
        <v>#DIV/0!</v>
      </c>
      <c r="Y29" s="27">
        <v>0</v>
      </c>
      <c r="Z29" s="27">
        <v>0</v>
      </c>
      <c r="AA29" s="64" t="e">
        <f t="shared" si="7"/>
        <v>#DIV/0!</v>
      </c>
      <c r="AB29" s="57">
        <v>0</v>
      </c>
      <c r="AC29" s="57">
        <v>5</v>
      </c>
      <c r="AD29" s="64">
        <f t="shared" si="8"/>
        <v>0</v>
      </c>
      <c r="AE29" s="27">
        <v>0</v>
      </c>
      <c r="AF29" s="27">
        <v>303938</v>
      </c>
      <c r="AG29" s="64">
        <f t="shared" si="9"/>
        <v>0</v>
      </c>
      <c r="AH29" s="27">
        <v>0</v>
      </c>
      <c r="AI29" s="27">
        <v>5</v>
      </c>
      <c r="AJ29" s="64">
        <f t="shared" si="10"/>
        <v>0</v>
      </c>
      <c r="AK29" s="27">
        <v>0</v>
      </c>
      <c r="AL29" s="27">
        <v>303938</v>
      </c>
      <c r="AM29" s="63">
        <f t="shared" si="11"/>
        <v>0</v>
      </c>
      <c r="AN29" s="26">
        <v>0</v>
      </c>
      <c r="AO29" s="27">
        <v>0</v>
      </c>
      <c r="AP29" s="64" t="e">
        <f t="shared" si="12"/>
        <v>#DIV/0!</v>
      </c>
      <c r="AQ29" s="27">
        <v>0</v>
      </c>
      <c r="AR29" s="27">
        <v>0</v>
      </c>
      <c r="AS29" s="63" t="e">
        <f t="shared" si="13"/>
        <v>#DIV/0!</v>
      </c>
      <c r="AT29" s="26">
        <v>195044.7</v>
      </c>
      <c r="AU29" s="27">
        <v>195044.7</v>
      </c>
      <c r="AV29" s="64">
        <f t="shared" si="14"/>
        <v>100</v>
      </c>
      <c r="AW29" s="27">
        <v>0</v>
      </c>
      <c r="AX29" s="27">
        <v>0</v>
      </c>
      <c r="AY29" s="63" t="e">
        <f t="shared" si="15"/>
        <v>#DIV/0!</v>
      </c>
      <c r="AZ29" s="26">
        <v>0</v>
      </c>
      <c r="BA29" s="27">
        <v>0</v>
      </c>
      <c r="BB29" s="64" t="e">
        <f t="shared" si="16"/>
        <v>#DIV/0!</v>
      </c>
      <c r="BC29" s="27">
        <v>0</v>
      </c>
      <c r="BD29" s="27">
        <v>0</v>
      </c>
      <c r="BE29" s="65" t="e">
        <f t="shared" si="17"/>
        <v>#DIV/0!</v>
      </c>
      <c r="BF29" s="28">
        <v>0</v>
      </c>
      <c r="BG29" s="27">
        <v>0</v>
      </c>
      <c r="BH29" s="64" t="e">
        <f t="shared" si="18"/>
        <v>#DIV/0!</v>
      </c>
      <c r="BI29" s="27">
        <v>0</v>
      </c>
      <c r="BJ29" s="27">
        <v>0</v>
      </c>
      <c r="BK29" s="65" t="e">
        <f t="shared" si="19"/>
        <v>#DIV/0!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0</v>
      </c>
      <c r="E30" s="27">
        <v>0</v>
      </c>
      <c r="F30" s="64" t="e">
        <f t="shared" si="0"/>
        <v>#DIV/0!</v>
      </c>
      <c r="G30" s="27">
        <v>0</v>
      </c>
      <c r="H30" s="27">
        <v>82946</v>
      </c>
      <c r="I30" s="64">
        <f t="shared" si="1"/>
        <v>0</v>
      </c>
      <c r="J30" s="27">
        <v>0</v>
      </c>
      <c r="K30" s="27">
        <v>0</v>
      </c>
      <c r="L30" s="64" t="e">
        <f t="shared" si="2"/>
        <v>#DIV/0!</v>
      </c>
      <c r="M30" s="27">
        <v>0</v>
      </c>
      <c r="N30" s="27">
        <v>0</v>
      </c>
      <c r="O30" s="64" t="e">
        <f t="shared" si="3"/>
        <v>#DIV/0!</v>
      </c>
      <c r="P30" s="27">
        <v>0</v>
      </c>
      <c r="Q30" s="27">
        <v>0</v>
      </c>
      <c r="R30" s="64" t="e">
        <f t="shared" si="4"/>
        <v>#DIV/0!</v>
      </c>
      <c r="S30" s="27">
        <v>0</v>
      </c>
      <c r="T30" s="27">
        <v>0</v>
      </c>
      <c r="U30" s="63" t="e">
        <f t="shared" si="5"/>
        <v>#DIV/0!</v>
      </c>
      <c r="V30" s="26">
        <v>0</v>
      </c>
      <c r="W30" s="27">
        <v>0</v>
      </c>
      <c r="X30" s="64" t="e">
        <f t="shared" si="6"/>
        <v>#DIV/0!</v>
      </c>
      <c r="Y30" s="27">
        <v>0</v>
      </c>
      <c r="Z30" s="27">
        <v>0</v>
      </c>
      <c r="AA30" s="64" t="e">
        <f t="shared" si="7"/>
        <v>#DIV/0!</v>
      </c>
      <c r="AB30" s="57">
        <v>0</v>
      </c>
      <c r="AC30" s="57">
        <v>7</v>
      </c>
      <c r="AD30" s="64">
        <f t="shared" si="8"/>
        <v>0</v>
      </c>
      <c r="AE30" s="27">
        <v>0</v>
      </c>
      <c r="AF30" s="27">
        <v>82946</v>
      </c>
      <c r="AG30" s="64">
        <f t="shared" si="9"/>
        <v>0</v>
      </c>
      <c r="AH30" s="27">
        <v>0</v>
      </c>
      <c r="AI30" s="27">
        <v>7</v>
      </c>
      <c r="AJ30" s="64">
        <f t="shared" si="10"/>
        <v>0</v>
      </c>
      <c r="AK30" s="27">
        <v>0</v>
      </c>
      <c r="AL30" s="27">
        <v>82946</v>
      </c>
      <c r="AM30" s="63">
        <f t="shared" si="11"/>
        <v>0</v>
      </c>
      <c r="AN30" s="26">
        <v>68</v>
      </c>
      <c r="AO30" s="27">
        <v>0</v>
      </c>
      <c r="AP30" s="64" t="e">
        <f t="shared" si="12"/>
        <v>#DIV/0!</v>
      </c>
      <c r="AQ30" s="27">
        <v>0</v>
      </c>
      <c r="AR30" s="27">
        <v>0</v>
      </c>
      <c r="AS30" s="63" t="e">
        <f t="shared" si="13"/>
        <v>#DIV/0!</v>
      </c>
      <c r="AT30" s="26">
        <v>390267.13</v>
      </c>
      <c r="AU30" s="27">
        <v>390267.13</v>
      </c>
      <c r="AV30" s="64">
        <f t="shared" si="14"/>
        <v>100</v>
      </c>
      <c r="AW30" s="27">
        <v>0</v>
      </c>
      <c r="AX30" s="27">
        <v>0</v>
      </c>
      <c r="AY30" s="63" t="e">
        <f t="shared" si="15"/>
        <v>#DIV/0!</v>
      </c>
      <c r="AZ30" s="26">
        <v>0</v>
      </c>
      <c r="BA30" s="27">
        <v>0</v>
      </c>
      <c r="BB30" s="64" t="e">
        <f t="shared" si="16"/>
        <v>#DIV/0!</v>
      </c>
      <c r="BC30" s="27">
        <v>0</v>
      </c>
      <c r="BD30" s="27">
        <v>0</v>
      </c>
      <c r="BE30" s="65" t="e">
        <f t="shared" si="17"/>
        <v>#DIV/0!</v>
      </c>
      <c r="BF30" s="28">
        <v>0</v>
      </c>
      <c r="BG30" s="27">
        <v>0</v>
      </c>
      <c r="BH30" s="64" t="e">
        <f t="shared" si="18"/>
        <v>#DIV/0!</v>
      </c>
      <c r="BI30" s="27">
        <v>0</v>
      </c>
      <c r="BJ30" s="27">
        <v>0</v>
      </c>
      <c r="BK30" s="65" t="e">
        <f t="shared" si="19"/>
        <v>#DIV/0!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0</v>
      </c>
      <c r="E31" s="27">
        <v>0</v>
      </c>
      <c r="F31" s="64" t="e">
        <f t="shared" si="0"/>
        <v>#DIV/0!</v>
      </c>
      <c r="G31" s="27">
        <v>0</v>
      </c>
      <c r="H31" s="27">
        <v>73162.600000000006</v>
      </c>
      <c r="I31" s="64">
        <f t="shared" si="1"/>
        <v>0</v>
      </c>
      <c r="J31" s="27">
        <v>0</v>
      </c>
      <c r="K31" s="27">
        <v>0</v>
      </c>
      <c r="L31" s="64" t="e">
        <f t="shared" si="2"/>
        <v>#DIV/0!</v>
      </c>
      <c r="M31" s="27">
        <v>0</v>
      </c>
      <c r="N31" s="27">
        <v>0</v>
      </c>
      <c r="O31" s="64" t="e">
        <f t="shared" si="3"/>
        <v>#DIV/0!</v>
      </c>
      <c r="P31" s="27">
        <v>0</v>
      </c>
      <c r="Q31" s="27">
        <v>0</v>
      </c>
      <c r="R31" s="64" t="e">
        <f t="shared" si="4"/>
        <v>#DIV/0!</v>
      </c>
      <c r="S31" s="27">
        <v>0</v>
      </c>
      <c r="T31" s="27">
        <v>0</v>
      </c>
      <c r="U31" s="63" t="e">
        <f t="shared" si="5"/>
        <v>#DIV/0!</v>
      </c>
      <c r="V31" s="26">
        <v>0</v>
      </c>
      <c r="W31" s="27">
        <v>0</v>
      </c>
      <c r="X31" s="64" t="e">
        <f t="shared" si="6"/>
        <v>#DIV/0!</v>
      </c>
      <c r="Y31" s="27">
        <v>0</v>
      </c>
      <c r="Z31" s="27">
        <v>0</v>
      </c>
      <c r="AA31" s="64" t="e">
        <f t="shared" si="7"/>
        <v>#DIV/0!</v>
      </c>
      <c r="AB31" s="57">
        <v>0</v>
      </c>
      <c r="AC31" s="57">
        <v>4</v>
      </c>
      <c r="AD31" s="64">
        <f t="shared" si="8"/>
        <v>0</v>
      </c>
      <c r="AE31" s="27">
        <v>0</v>
      </c>
      <c r="AF31" s="27">
        <v>73162</v>
      </c>
      <c r="AG31" s="64">
        <f t="shared" si="9"/>
        <v>0</v>
      </c>
      <c r="AH31" s="27">
        <v>0</v>
      </c>
      <c r="AI31" s="27">
        <v>4</v>
      </c>
      <c r="AJ31" s="64">
        <f t="shared" si="10"/>
        <v>0</v>
      </c>
      <c r="AK31" s="27">
        <v>0</v>
      </c>
      <c r="AL31" s="27">
        <v>73162</v>
      </c>
      <c r="AM31" s="63">
        <f t="shared" si="11"/>
        <v>0</v>
      </c>
      <c r="AN31" s="26">
        <v>0</v>
      </c>
      <c r="AO31" s="27">
        <v>0</v>
      </c>
      <c r="AP31" s="64" t="e">
        <f t="shared" si="12"/>
        <v>#DIV/0!</v>
      </c>
      <c r="AQ31" s="27">
        <v>0</v>
      </c>
      <c r="AR31" s="27">
        <v>0</v>
      </c>
      <c r="AS31" s="63" t="e">
        <f t="shared" si="13"/>
        <v>#DIV/0!</v>
      </c>
      <c r="AT31" s="26">
        <v>155912.30000000002</v>
      </c>
      <c r="AU31" s="27">
        <v>155912.30000000002</v>
      </c>
      <c r="AV31" s="64">
        <f t="shared" si="14"/>
        <v>100</v>
      </c>
      <c r="AW31" s="27">
        <v>0</v>
      </c>
      <c r="AX31" s="27">
        <v>0</v>
      </c>
      <c r="AY31" s="63" t="e">
        <f t="shared" si="15"/>
        <v>#DIV/0!</v>
      </c>
      <c r="AZ31" s="26">
        <v>0</v>
      </c>
      <c r="BA31" s="27">
        <v>0</v>
      </c>
      <c r="BB31" s="64" t="e">
        <f t="shared" si="16"/>
        <v>#DIV/0!</v>
      </c>
      <c r="BC31" s="27">
        <v>0</v>
      </c>
      <c r="BD31" s="27">
        <v>0</v>
      </c>
      <c r="BE31" s="65" t="e">
        <f t="shared" si="17"/>
        <v>#DIV/0!</v>
      </c>
      <c r="BF31" s="28">
        <v>0</v>
      </c>
      <c r="BG31" s="27">
        <v>0</v>
      </c>
      <c r="BH31" s="64" t="e">
        <f t="shared" si="18"/>
        <v>#DIV/0!</v>
      </c>
      <c r="BI31" s="27">
        <v>0</v>
      </c>
      <c r="BJ31" s="27">
        <v>0</v>
      </c>
      <c r="BK31" s="65" t="e">
        <f t="shared" si="19"/>
        <v>#DIV/0!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0</v>
      </c>
      <c r="E32" s="27">
        <v>0</v>
      </c>
      <c r="F32" s="64" t="e">
        <f t="shared" si="0"/>
        <v>#DIV/0!</v>
      </c>
      <c r="G32" s="27">
        <v>0</v>
      </c>
      <c r="H32" s="27">
        <v>314894</v>
      </c>
      <c r="I32" s="64">
        <f t="shared" si="1"/>
        <v>0</v>
      </c>
      <c r="J32" s="27">
        <v>0</v>
      </c>
      <c r="K32" s="27">
        <v>0</v>
      </c>
      <c r="L32" s="64" t="e">
        <f t="shared" si="2"/>
        <v>#DIV/0!</v>
      </c>
      <c r="M32" s="27">
        <v>0</v>
      </c>
      <c r="N32" s="27">
        <v>0</v>
      </c>
      <c r="O32" s="64" t="e">
        <f t="shared" si="3"/>
        <v>#DIV/0!</v>
      </c>
      <c r="P32" s="27">
        <v>0</v>
      </c>
      <c r="Q32" s="27">
        <v>0</v>
      </c>
      <c r="R32" s="64" t="e">
        <f t="shared" si="4"/>
        <v>#DIV/0!</v>
      </c>
      <c r="S32" s="27">
        <v>0</v>
      </c>
      <c r="T32" s="27">
        <v>0</v>
      </c>
      <c r="U32" s="63" t="e">
        <f t="shared" si="5"/>
        <v>#DIV/0!</v>
      </c>
      <c r="V32" s="26">
        <v>0</v>
      </c>
      <c r="W32" s="27">
        <v>0</v>
      </c>
      <c r="X32" s="64" t="e">
        <f t="shared" si="6"/>
        <v>#DIV/0!</v>
      </c>
      <c r="Y32" s="27">
        <v>0</v>
      </c>
      <c r="Z32" s="27">
        <v>0</v>
      </c>
      <c r="AA32" s="64" t="e">
        <f t="shared" si="7"/>
        <v>#DIV/0!</v>
      </c>
      <c r="AB32" s="57">
        <v>0</v>
      </c>
      <c r="AC32" s="57">
        <v>7</v>
      </c>
      <c r="AD32" s="64">
        <f t="shared" si="8"/>
        <v>0</v>
      </c>
      <c r="AE32" s="27">
        <v>0</v>
      </c>
      <c r="AF32" s="27">
        <v>314894</v>
      </c>
      <c r="AG32" s="64">
        <f t="shared" si="9"/>
        <v>0</v>
      </c>
      <c r="AH32" s="27">
        <v>0</v>
      </c>
      <c r="AI32" s="27">
        <v>7</v>
      </c>
      <c r="AJ32" s="64">
        <f t="shared" si="10"/>
        <v>0</v>
      </c>
      <c r="AK32" s="27">
        <v>0</v>
      </c>
      <c r="AL32" s="27">
        <v>314894</v>
      </c>
      <c r="AM32" s="63">
        <f t="shared" si="11"/>
        <v>0</v>
      </c>
      <c r="AN32" s="26">
        <v>0</v>
      </c>
      <c r="AO32" s="27">
        <v>0</v>
      </c>
      <c r="AP32" s="64" t="e">
        <f t="shared" si="12"/>
        <v>#DIV/0!</v>
      </c>
      <c r="AQ32" s="27">
        <v>0</v>
      </c>
      <c r="AR32" s="27">
        <v>0</v>
      </c>
      <c r="AS32" s="63" t="e">
        <f t="shared" si="13"/>
        <v>#DIV/0!</v>
      </c>
      <c r="AT32" s="26">
        <v>125045.15000000001</v>
      </c>
      <c r="AU32" s="27">
        <v>125045.15000000001</v>
      </c>
      <c r="AV32" s="64">
        <f t="shared" si="14"/>
        <v>100</v>
      </c>
      <c r="AW32" s="27">
        <v>0</v>
      </c>
      <c r="AX32" s="27">
        <v>0</v>
      </c>
      <c r="AY32" s="63" t="e">
        <f t="shared" si="15"/>
        <v>#DIV/0!</v>
      </c>
      <c r="AZ32" s="26">
        <v>0</v>
      </c>
      <c r="BA32" s="27">
        <v>0</v>
      </c>
      <c r="BB32" s="64" t="e">
        <f t="shared" si="16"/>
        <v>#DIV/0!</v>
      </c>
      <c r="BC32" s="27">
        <v>0</v>
      </c>
      <c r="BD32" s="27">
        <v>0</v>
      </c>
      <c r="BE32" s="65" t="e">
        <f t="shared" si="17"/>
        <v>#DIV/0!</v>
      </c>
      <c r="BF32" s="28">
        <v>0</v>
      </c>
      <c r="BG32" s="27">
        <v>0</v>
      </c>
      <c r="BH32" s="64" t="e">
        <f t="shared" si="18"/>
        <v>#DIV/0!</v>
      </c>
      <c r="BI32" s="27">
        <v>0</v>
      </c>
      <c r="BJ32" s="27">
        <v>0</v>
      </c>
      <c r="BK32" s="65" t="e">
        <f t="shared" si="19"/>
        <v>#DIV/0!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0</v>
      </c>
      <c r="E33" s="27">
        <v>0</v>
      </c>
      <c r="F33" s="64" t="e">
        <f t="shared" si="0"/>
        <v>#DIV/0!</v>
      </c>
      <c r="G33" s="27">
        <v>0</v>
      </c>
      <c r="H33" s="27">
        <v>409736.11</v>
      </c>
      <c r="I33" s="64">
        <f t="shared" si="1"/>
        <v>0</v>
      </c>
      <c r="J33" s="27">
        <v>0</v>
      </c>
      <c r="K33" s="27">
        <v>0</v>
      </c>
      <c r="L33" s="64" t="e">
        <f t="shared" si="2"/>
        <v>#DIV/0!</v>
      </c>
      <c r="M33" s="27">
        <v>0</v>
      </c>
      <c r="N33" s="27">
        <v>0</v>
      </c>
      <c r="O33" s="64" t="e">
        <f t="shared" si="3"/>
        <v>#DIV/0!</v>
      </c>
      <c r="P33" s="27">
        <v>0</v>
      </c>
      <c r="Q33" s="27">
        <v>0</v>
      </c>
      <c r="R33" s="64" t="e">
        <f t="shared" si="4"/>
        <v>#DIV/0!</v>
      </c>
      <c r="S33" s="27">
        <v>0</v>
      </c>
      <c r="T33" s="27">
        <v>0</v>
      </c>
      <c r="U33" s="63" t="e">
        <f t="shared" si="5"/>
        <v>#DIV/0!</v>
      </c>
      <c r="V33" s="26">
        <v>0</v>
      </c>
      <c r="W33" s="27">
        <v>0</v>
      </c>
      <c r="X33" s="64" t="e">
        <f t="shared" si="6"/>
        <v>#DIV/0!</v>
      </c>
      <c r="Y33" s="27">
        <v>0</v>
      </c>
      <c r="Z33" s="27">
        <v>0</v>
      </c>
      <c r="AA33" s="64" t="e">
        <f t="shared" si="7"/>
        <v>#DIV/0!</v>
      </c>
      <c r="AB33" s="57">
        <v>0</v>
      </c>
      <c r="AC33" s="57">
        <v>13</v>
      </c>
      <c r="AD33" s="64">
        <f t="shared" si="8"/>
        <v>0</v>
      </c>
      <c r="AE33" s="27">
        <v>0</v>
      </c>
      <c r="AF33" s="27">
        <v>409736.11</v>
      </c>
      <c r="AG33" s="64">
        <f t="shared" si="9"/>
        <v>0</v>
      </c>
      <c r="AH33" s="27">
        <v>0</v>
      </c>
      <c r="AI33" s="27">
        <v>13</v>
      </c>
      <c r="AJ33" s="64">
        <f t="shared" si="10"/>
        <v>0</v>
      </c>
      <c r="AK33" s="27">
        <v>0</v>
      </c>
      <c r="AL33" s="27">
        <v>409736.11</v>
      </c>
      <c r="AM33" s="63">
        <f t="shared" si="11"/>
        <v>0</v>
      </c>
      <c r="AN33" s="26">
        <v>0</v>
      </c>
      <c r="AO33" s="27">
        <v>0</v>
      </c>
      <c r="AP33" s="64" t="e">
        <f t="shared" si="12"/>
        <v>#DIV/0!</v>
      </c>
      <c r="AQ33" s="27">
        <v>0</v>
      </c>
      <c r="AR33" s="27">
        <v>0</v>
      </c>
      <c r="AS33" s="63" t="e">
        <f t="shared" si="13"/>
        <v>#DIV/0!</v>
      </c>
      <c r="AT33" s="26">
        <v>261202.05</v>
      </c>
      <c r="AU33" s="27">
        <v>261202.05</v>
      </c>
      <c r="AV33" s="64">
        <f t="shared" si="14"/>
        <v>100</v>
      </c>
      <c r="AW33" s="27">
        <v>0</v>
      </c>
      <c r="AX33" s="27">
        <v>0</v>
      </c>
      <c r="AY33" s="63" t="e">
        <f t="shared" si="15"/>
        <v>#DIV/0!</v>
      </c>
      <c r="AZ33" s="26">
        <v>0</v>
      </c>
      <c r="BA33" s="27">
        <v>0</v>
      </c>
      <c r="BB33" s="64" t="e">
        <f t="shared" si="16"/>
        <v>#DIV/0!</v>
      </c>
      <c r="BC33" s="27">
        <v>0</v>
      </c>
      <c r="BD33" s="27">
        <v>0</v>
      </c>
      <c r="BE33" s="65" t="e">
        <f t="shared" si="17"/>
        <v>#DIV/0!</v>
      </c>
      <c r="BF33" s="28">
        <v>0</v>
      </c>
      <c r="BG33" s="27">
        <v>0</v>
      </c>
      <c r="BH33" s="64" t="e">
        <f t="shared" si="18"/>
        <v>#DIV/0!</v>
      </c>
      <c r="BI33" s="27">
        <v>0</v>
      </c>
      <c r="BJ33" s="27">
        <v>0</v>
      </c>
      <c r="BK33" s="65" t="e">
        <f t="shared" si="19"/>
        <v>#DIV/0!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0</v>
      </c>
      <c r="E34" s="27">
        <v>0</v>
      </c>
      <c r="F34" s="64" t="e">
        <f t="shared" si="0"/>
        <v>#DIV/0!</v>
      </c>
      <c r="G34" s="27">
        <v>0</v>
      </c>
      <c r="H34" s="27">
        <v>209061</v>
      </c>
      <c r="I34" s="64">
        <f t="shared" si="1"/>
        <v>0</v>
      </c>
      <c r="J34" s="27">
        <v>0</v>
      </c>
      <c r="K34" s="27">
        <v>0</v>
      </c>
      <c r="L34" s="64" t="e">
        <f t="shared" si="2"/>
        <v>#DIV/0!</v>
      </c>
      <c r="M34" s="27">
        <v>0</v>
      </c>
      <c r="N34" s="27">
        <v>0</v>
      </c>
      <c r="O34" s="64" t="e">
        <f t="shared" si="3"/>
        <v>#DIV/0!</v>
      </c>
      <c r="P34" s="27">
        <v>0</v>
      </c>
      <c r="Q34" s="27">
        <v>0</v>
      </c>
      <c r="R34" s="64" t="e">
        <f t="shared" si="4"/>
        <v>#DIV/0!</v>
      </c>
      <c r="S34" s="27">
        <v>0</v>
      </c>
      <c r="T34" s="27">
        <v>0</v>
      </c>
      <c r="U34" s="63" t="e">
        <f t="shared" si="5"/>
        <v>#DIV/0!</v>
      </c>
      <c r="V34" s="26">
        <v>0</v>
      </c>
      <c r="W34" s="27">
        <v>0</v>
      </c>
      <c r="X34" s="64" t="e">
        <f t="shared" si="6"/>
        <v>#DIV/0!</v>
      </c>
      <c r="Y34" s="27">
        <v>0</v>
      </c>
      <c r="Z34" s="27">
        <v>0</v>
      </c>
      <c r="AA34" s="64" t="e">
        <f t="shared" si="7"/>
        <v>#DIV/0!</v>
      </c>
      <c r="AB34" s="57">
        <v>0</v>
      </c>
      <c r="AC34" s="57">
        <v>11</v>
      </c>
      <c r="AD34" s="64">
        <f t="shared" si="8"/>
        <v>0</v>
      </c>
      <c r="AE34" s="27">
        <v>0</v>
      </c>
      <c r="AF34" s="27">
        <v>209061</v>
      </c>
      <c r="AG34" s="64">
        <f t="shared" si="9"/>
        <v>0</v>
      </c>
      <c r="AH34" s="27">
        <v>0</v>
      </c>
      <c r="AI34" s="27">
        <v>11</v>
      </c>
      <c r="AJ34" s="64">
        <f t="shared" si="10"/>
        <v>0</v>
      </c>
      <c r="AK34" s="27">
        <v>0</v>
      </c>
      <c r="AL34" s="27">
        <v>209061</v>
      </c>
      <c r="AM34" s="63">
        <f t="shared" si="11"/>
        <v>0</v>
      </c>
      <c r="AN34" s="26">
        <v>0</v>
      </c>
      <c r="AO34" s="27">
        <v>0</v>
      </c>
      <c r="AP34" s="64" t="e">
        <f t="shared" si="12"/>
        <v>#DIV/0!</v>
      </c>
      <c r="AQ34" s="27">
        <v>0</v>
      </c>
      <c r="AR34" s="27">
        <v>0</v>
      </c>
      <c r="AS34" s="63" t="e">
        <f t="shared" si="13"/>
        <v>#DIV/0!</v>
      </c>
      <c r="AT34" s="26">
        <v>735593.72</v>
      </c>
      <c r="AU34" s="27">
        <v>735593.72</v>
      </c>
      <c r="AV34" s="64">
        <f t="shared" si="14"/>
        <v>100</v>
      </c>
      <c r="AW34" s="27">
        <v>0</v>
      </c>
      <c r="AX34" s="27">
        <v>0</v>
      </c>
      <c r="AY34" s="63" t="e">
        <f t="shared" si="15"/>
        <v>#DIV/0!</v>
      </c>
      <c r="AZ34" s="26">
        <v>0</v>
      </c>
      <c r="BA34" s="27">
        <v>0</v>
      </c>
      <c r="BB34" s="64" t="e">
        <f t="shared" si="16"/>
        <v>#DIV/0!</v>
      </c>
      <c r="BC34" s="27">
        <v>0</v>
      </c>
      <c r="BD34" s="27">
        <v>0</v>
      </c>
      <c r="BE34" s="65" t="e">
        <f t="shared" si="17"/>
        <v>#DIV/0!</v>
      </c>
      <c r="BF34" s="28">
        <v>0</v>
      </c>
      <c r="BG34" s="27">
        <v>0</v>
      </c>
      <c r="BH34" s="64" t="e">
        <f t="shared" si="18"/>
        <v>#DIV/0!</v>
      </c>
      <c r="BI34" s="27">
        <v>0</v>
      </c>
      <c r="BJ34" s="27">
        <v>0</v>
      </c>
      <c r="BK34" s="65" t="e">
        <f t="shared" si="19"/>
        <v>#DIV/0!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0</v>
      </c>
      <c r="E35" s="27">
        <v>0</v>
      </c>
      <c r="F35" s="64" t="e">
        <f t="shared" si="0"/>
        <v>#DIV/0!</v>
      </c>
      <c r="G35" s="27">
        <v>0</v>
      </c>
      <c r="H35" s="27">
        <v>294902</v>
      </c>
      <c r="I35" s="64">
        <f t="shared" si="1"/>
        <v>0</v>
      </c>
      <c r="J35" s="27">
        <v>0</v>
      </c>
      <c r="K35" s="27">
        <v>0</v>
      </c>
      <c r="L35" s="64" t="e">
        <f t="shared" si="2"/>
        <v>#DIV/0!</v>
      </c>
      <c r="M35" s="27">
        <v>0</v>
      </c>
      <c r="N35" s="27">
        <v>0</v>
      </c>
      <c r="O35" s="64" t="e">
        <f t="shared" si="3"/>
        <v>#DIV/0!</v>
      </c>
      <c r="P35" s="27">
        <v>0</v>
      </c>
      <c r="Q35" s="27">
        <v>0</v>
      </c>
      <c r="R35" s="64" t="e">
        <f t="shared" si="4"/>
        <v>#DIV/0!</v>
      </c>
      <c r="S35" s="27">
        <v>0</v>
      </c>
      <c r="T35" s="27">
        <v>0</v>
      </c>
      <c r="U35" s="63" t="e">
        <f t="shared" si="5"/>
        <v>#DIV/0!</v>
      </c>
      <c r="V35" s="26">
        <v>0</v>
      </c>
      <c r="W35" s="27">
        <v>0</v>
      </c>
      <c r="X35" s="64" t="e">
        <f t="shared" si="6"/>
        <v>#DIV/0!</v>
      </c>
      <c r="Y35" s="27">
        <v>0</v>
      </c>
      <c r="Z35" s="27">
        <v>0</v>
      </c>
      <c r="AA35" s="64" t="e">
        <f t="shared" si="7"/>
        <v>#DIV/0!</v>
      </c>
      <c r="AB35" s="57">
        <v>0</v>
      </c>
      <c r="AC35" s="57">
        <v>6</v>
      </c>
      <c r="AD35" s="64">
        <f t="shared" si="8"/>
        <v>0</v>
      </c>
      <c r="AE35" s="27">
        <v>0</v>
      </c>
      <c r="AF35" s="27">
        <v>294902</v>
      </c>
      <c r="AG35" s="64">
        <f t="shared" si="9"/>
        <v>0</v>
      </c>
      <c r="AH35" s="27">
        <v>0</v>
      </c>
      <c r="AI35" s="27">
        <v>6</v>
      </c>
      <c r="AJ35" s="64">
        <f t="shared" si="10"/>
        <v>0</v>
      </c>
      <c r="AK35" s="27">
        <v>0</v>
      </c>
      <c r="AL35" s="27">
        <v>294902</v>
      </c>
      <c r="AM35" s="63">
        <f t="shared" si="11"/>
        <v>0</v>
      </c>
      <c r="AN35" s="26">
        <v>0</v>
      </c>
      <c r="AO35" s="27">
        <v>0</v>
      </c>
      <c r="AP35" s="64" t="e">
        <f t="shared" si="12"/>
        <v>#DIV/0!</v>
      </c>
      <c r="AQ35" s="27">
        <v>0</v>
      </c>
      <c r="AR35" s="27">
        <v>0</v>
      </c>
      <c r="AS35" s="63" t="e">
        <f t="shared" si="13"/>
        <v>#DIV/0!</v>
      </c>
      <c r="AT35" s="26">
        <v>664593.77</v>
      </c>
      <c r="AU35" s="27">
        <v>664593.77</v>
      </c>
      <c r="AV35" s="64">
        <f t="shared" si="14"/>
        <v>100</v>
      </c>
      <c r="AW35" s="27">
        <v>0</v>
      </c>
      <c r="AX35" s="27">
        <v>0</v>
      </c>
      <c r="AY35" s="63" t="e">
        <f t="shared" si="15"/>
        <v>#DIV/0!</v>
      </c>
      <c r="AZ35" s="26">
        <v>0</v>
      </c>
      <c r="BA35" s="27">
        <v>0</v>
      </c>
      <c r="BB35" s="64" t="e">
        <f t="shared" si="16"/>
        <v>#DIV/0!</v>
      </c>
      <c r="BC35" s="27">
        <v>0</v>
      </c>
      <c r="BD35" s="27">
        <v>0</v>
      </c>
      <c r="BE35" s="65" t="e">
        <f t="shared" si="17"/>
        <v>#DIV/0!</v>
      </c>
      <c r="BF35" s="28">
        <v>0</v>
      </c>
      <c r="BG35" s="27">
        <v>0</v>
      </c>
      <c r="BH35" s="64" t="e">
        <f t="shared" si="18"/>
        <v>#DIV/0!</v>
      </c>
      <c r="BI35" s="27">
        <v>0</v>
      </c>
      <c r="BJ35" s="27">
        <v>0</v>
      </c>
      <c r="BK35" s="65" t="e">
        <f t="shared" si="19"/>
        <v>#DIV/0!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0</v>
      </c>
      <c r="E36" s="27">
        <v>0</v>
      </c>
      <c r="F36" s="64" t="e">
        <f t="shared" si="0"/>
        <v>#DIV/0!</v>
      </c>
      <c r="G36" s="27">
        <v>0</v>
      </c>
      <c r="H36" s="27">
        <v>159271.79999999999</v>
      </c>
      <c r="I36" s="64">
        <f t="shared" si="1"/>
        <v>0</v>
      </c>
      <c r="J36" s="27">
        <v>0</v>
      </c>
      <c r="K36" s="27">
        <v>0</v>
      </c>
      <c r="L36" s="64" t="e">
        <f t="shared" si="2"/>
        <v>#DIV/0!</v>
      </c>
      <c r="M36" s="27">
        <v>0</v>
      </c>
      <c r="N36" s="27">
        <v>0</v>
      </c>
      <c r="O36" s="64" t="e">
        <f t="shared" si="3"/>
        <v>#DIV/0!</v>
      </c>
      <c r="P36" s="27">
        <v>0</v>
      </c>
      <c r="Q36" s="27">
        <v>0</v>
      </c>
      <c r="R36" s="64" t="e">
        <f t="shared" si="4"/>
        <v>#DIV/0!</v>
      </c>
      <c r="S36" s="27">
        <v>0</v>
      </c>
      <c r="T36" s="27">
        <v>0</v>
      </c>
      <c r="U36" s="63" t="e">
        <f t="shared" si="5"/>
        <v>#DIV/0!</v>
      </c>
      <c r="V36" s="26">
        <v>0</v>
      </c>
      <c r="W36" s="27">
        <v>0</v>
      </c>
      <c r="X36" s="64" t="e">
        <f t="shared" si="6"/>
        <v>#DIV/0!</v>
      </c>
      <c r="Y36" s="27">
        <v>0</v>
      </c>
      <c r="Z36" s="27">
        <v>0</v>
      </c>
      <c r="AA36" s="64" t="e">
        <f t="shared" si="7"/>
        <v>#DIV/0!</v>
      </c>
      <c r="AB36" s="57">
        <v>0</v>
      </c>
      <c r="AC36" s="57">
        <v>7</v>
      </c>
      <c r="AD36" s="64">
        <f t="shared" si="8"/>
        <v>0</v>
      </c>
      <c r="AE36" s="27">
        <v>0</v>
      </c>
      <c r="AF36" s="27">
        <v>159271.79999999999</v>
      </c>
      <c r="AG36" s="64">
        <f t="shared" si="9"/>
        <v>0</v>
      </c>
      <c r="AH36" s="27">
        <v>0</v>
      </c>
      <c r="AI36" s="27">
        <v>7</v>
      </c>
      <c r="AJ36" s="64">
        <f t="shared" si="10"/>
        <v>0</v>
      </c>
      <c r="AK36" s="27">
        <v>0</v>
      </c>
      <c r="AL36" s="27">
        <v>159271.79999999999</v>
      </c>
      <c r="AM36" s="63">
        <f t="shared" si="11"/>
        <v>0</v>
      </c>
      <c r="AN36" s="26">
        <v>0</v>
      </c>
      <c r="AO36" s="27">
        <v>0</v>
      </c>
      <c r="AP36" s="64" t="e">
        <f t="shared" si="12"/>
        <v>#DIV/0!</v>
      </c>
      <c r="AQ36" s="27">
        <v>0</v>
      </c>
      <c r="AR36" s="27">
        <v>0</v>
      </c>
      <c r="AS36" s="63" t="e">
        <f t="shared" si="13"/>
        <v>#DIV/0!</v>
      </c>
      <c r="AT36" s="26">
        <v>401888.72</v>
      </c>
      <c r="AU36" s="27">
        <v>401888.72</v>
      </c>
      <c r="AV36" s="64">
        <f t="shared" si="14"/>
        <v>100</v>
      </c>
      <c r="AW36" s="27">
        <v>0</v>
      </c>
      <c r="AX36" s="27">
        <v>0</v>
      </c>
      <c r="AY36" s="63" t="e">
        <f t="shared" si="15"/>
        <v>#DIV/0!</v>
      </c>
      <c r="AZ36" s="26">
        <v>0</v>
      </c>
      <c r="BA36" s="27">
        <v>0</v>
      </c>
      <c r="BB36" s="64" t="e">
        <f t="shared" si="16"/>
        <v>#DIV/0!</v>
      </c>
      <c r="BC36" s="27">
        <v>0</v>
      </c>
      <c r="BD36" s="27">
        <v>0</v>
      </c>
      <c r="BE36" s="65" t="e">
        <f t="shared" si="17"/>
        <v>#DIV/0!</v>
      </c>
      <c r="BF36" s="28">
        <v>0</v>
      </c>
      <c r="BG36" s="27">
        <v>0</v>
      </c>
      <c r="BH36" s="64" t="e">
        <f t="shared" si="18"/>
        <v>#DIV/0!</v>
      </c>
      <c r="BI36" s="27">
        <v>0</v>
      </c>
      <c r="BJ36" s="27">
        <v>0</v>
      </c>
      <c r="BK36" s="65" t="e">
        <f t="shared" si="19"/>
        <v>#DIV/0!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0</v>
      </c>
      <c r="E37" s="27">
        <v>0</v>
      </c>
      <c r="F37" s="64" t="e">
        <f t="shared" si="0"/>
        <v>#DIV/0!</v>
      </c>
      <c r="G37" s="27">
        <v>0</v>
      </c>
      <c r="H37" s="27">
        <v>1076174.8</v>
      </c>
      <c r="I37" s="64">
        <f t="shared" si="1"/>
        <v>0</v>
      </c>
      <c r="J37" s="27">
        <v>0</v>
      </c>
      <c r="K37" s="27">
        <v>0</v>
      </c>
      <c r="L37" s="64" t="e">
        <f t="shared" si="2"/>
        <v>#DIV/0!</v>
      </c>
      <c r="M37" s="27">
        <v>0</v>
      </c>
      <c r="N37" s="27">
        <v>0</v>
      </c>
      <c r="O37" s="64" t="e">
        <f t="shared" si="3"/>
        <v>#DIV/0!</v>
      </c>
      <c r="P37" s="27">
        <v>0</v>
      </c>
      <c r="Q37" s="27">
        <v>0</v>
      </c>
      <c r="R37" s="64" t="e">
        <f t="shared" si="4"/>
        <v>#DIV/0!</v>
      </c>
      <c r="S37" s="27">
        <v>0</v>
      </c>
      <c r="T37" s="27">
        <v>0</v>
      </c>
      <c r="U37" s="63" t="e">
        <f t="shared" si="5"/>
        <v>#DIV/0!</v>
      </c>
      <c r="V37" s="26">
        <v>0</v>
      </c>
      <c r="W37" s="27">
        <v>0</v>
      </c>
      <c r="X37" s="64" t="e">
        <f t="shared" si="6"/>
        <v>#DIV/0!</v>
      </c>
      <c r="Y37" s="27">
        <v>0</v>
      </c>
      <c r="Z37" s="27">
        <v>0</v>
      </c>
      <c r="AA37" s="64" t="e">
        <f t="shared" si="7"/>
        <v>#DIV/0!</v>
      </c>
      <c r="AB37" s="57">
        <v>0</v>
      </c>
      <c r="AC37" s="57">
        <v>23</v>
      </c>
      <c r="AD37" s="64">
        <f t="shared" si="8"/>
        <v>0</v>
      </c>
      <c r="AE37" s="27">
        <v>0</v>
      </c>
      <c r="AF37" s="27">
        <v>1076174.8</v>
      </c>
      <c r="AG37" s="64">
        <f t="shared" si="9"/>
        <v>0</v>
      </c>
      <c r="AH37" s="27">
        <v>0</v>
      </c>
      <c r="AI37" s="27">
        <v>23</v>
      </c>
      <c r="AJ37" s="64">
        <f t="shared" si="10"/>
        <v>0</v>
      </c>
      <c r="AK37" s="27">
        <v>0</v>
      </c>
      <c r="AL37" s="27">
        <v>1076174.8</v>
      </c>
      <c r="AM37" s="63">
        <f t="shared" si="11"/>
        <v>0</v>
      </c>
      <c r="AN37" s="26">
        <v>0</v>
      </c>
      <c r="AO37" s="27">
        <v>0</v>
      </c>
      <c r="AP37" s="64" t="e">
        <f t="shared" si="12"/>
        <v>#DIV/0!</v>
      </c>
      <c r="AQ37" s="27">
        <v>0</v>
      </c>
      <c r="AR37" s="27">
        <v>0</v>
      </c>
      <c r="AS37" s="63" t="e">
        <f t="shared" si="13"/>
        <v>#DIV/0!</v>
      </c>
      <c r="AT37" s="26">
        <v>845762.21</v>
      </c>
      <c r="AU37" s="27">
        <v>845762.21</v>
      </c>
      <c r="AV37" s="64">
        <f t="shared" si="14"/>
        <v>100</v>
      </c>
      <c r="AW37" s="27">
        <v>0</v>
      </c>
      <c r="AX37" s="27">
        <v>0</v>
      </c>
      <c r="AY37" s="63" t="e">
        <f t="shared" si="15"/>
        <v>#DIV/0!</v>
      </c>
      <c r="AZ37" s="26">
        <v>0</v>
      </c>
      <c r="BA37" s="27">
        <v>0</v>
      </c>
      <c r="BB37" s="64" t="e">
        <f t="shared" si="16"/>
        <v>#DIV/0!</v>
      </c>
      <c r="BC37" s="27">
        <v>0</v>
      </c>
      <c r="BD37" s="27">
        <v>0</v>
      </c>
      <c r="BE37" s="65" t="e">
        <f t="shared" si="17"/>
        <v>#DIV/0!</v>
      </c>
      <c r="BF37" s="28">
        <v>0</v>
      </c>
      <c r="BG37" s="27">
        <v>0</v>
      </c>
      <c r="BH37" s="64" t="e">
        <f t="shared" si="18"/>
        <v>#DIV/0!</v>
      </c>
      <c r="BI37" s="27">
        <v>0</v>
      </c>
      <c r="BJ37" s="27">
        <v>0</v>
      </c>
      <c r="BK37" s="65" t="e">
        <f t="shared" si="19"/>
        <v>#DIV/0!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0</v>
      </c>
      <c r="E38" s="27">
        <v>0</v>
      </c>
      <c r="F38" s="64" t="e">
        <f t="shared" si="0"/>
        <v>#DIV/0!</v>
      </c>
      <c r="G38" s="27">
        <v>0</v>
      </c>
      <c r="H38" s="27">
        <v>547670</v>
      </c>
      <c r="I38" s="64">
        <f t="shared" si="1"/>
        <v>0</v>
      </c>
      <c r="J38" s="27">
        <v>0</v>
      </c>
      <c r="K38" s="27">
        <v>0</v>
      </c>
      <c r="L38" s="64" t="e">
        <f t="shared" si="2"/>
        <v>#DIV/0!</v>
      </c>
      <c r="M38" s="27">
        <v>0</v>
      </c>
      <c r="N38" s="27">
        <v>0</v>
      </c>
      <c r="O38" s="64" t="e">
        <f t="shared" si="3"/>
        <v>#DIV/0!</v>
      </c>
      <c r="P38" s="27">
        <v>0</v>
      </c>
      <c r="Q38" s="27">
        <v>0</v>
      </c>
      <c r="R38" s="64" t="e">
        <f t="shared" si="4"/>
        <v>#DIV/0!</v>
      </c>
      <c r="S38" s="27">
        <v>0</v>
      </c>
      <c r="T38" s="27">
        <v>0</v>
      </c>
      <c r="U38" s="63" t="e">
        <f t="shared" si="5"/>
        <v>#DIV/0!</v>
      </c>
      <c r="V38" s="26">
        <v>0</v>
      </c>
      <c r="W38" s="27">
        <v>0</v>
      </c>
      <c r="X38" s="64" t="e">
        <f t="shared" si="6"/>
        <v>#DIV/0!</v>
      </c>
      <c r="Y38" s="27">
        <v>0</v>
      </c>
      <c r="Z38" s="27">
        <v>0</v>
      </c>
      <c r="AA38" s="64" t="e">
        <f t="shared" si="7"/>
        <v>#DIV/0!</v>
      </c>
      <c r="AB38" s="57">
        <v>0</v>
      </c>
      <c r="AC38" s="57">
        <v>7</v>
      </c>
      <c r="AD38" s="64">
        <f t="shared" si="8"/>
        <v>0</v>
      </c>
      <c r="AE38" s="27">
        <v>0</v>
      </c>
      <c r="AF38" s="27">
        <v>547670</v>
      </c>
      <c r="AG38" s="64">
        <f t="shared" si="9"/>
        <v>0</v>
      </c>
      <c r="AH38" s="27">
        <v>0</v>
      </c>
      <c r="AI38" s="27">
        <v>7</v>
      </c>
      <c r="AJ38" s="64">
        <f t="shared" si="10"/>
        <v>0</v>
      </c>
      <c r="AK38" s="27">
        <v>0</v>
      </c>
      <c r="AL38" s="27">
        <v>547670</v>
      </c>
      <c r="AM38" s="63">
        <f t="shared" si="11"/>
        <v>0</v>
      </c>
      <c r="AN38" s="26">
        <v>0</v>
      </c>
      <c r="AO38" s="27">
        <v>0</v>
      </c>
      <c r="AP38" s="64" t="e">
        <f t="shared" si="12"/>
        <v>#DIV/0!</v>
      </c>
      <c r="AQ38" s="27">
        <v>0</v>
      </c>
      <c r="AR38" s="27">
        <v>0</v>
      </c>
      <c r="AS38" s="63" t="e">
        <f t="shared" si="13"/>
        <v>#DIV/0!</v>
      </c>
      <c r="AT38" s="26">
        <v>222727.91</v>
      </c>
      <c r="AU38" s="27">
        <v>222727.91</v>
      </c>
      <c r="AV38" s="64">
        <f t="shared" si="14"/>
        <v>100</v>
      </c>
      <c r="AW38" s="27">
        <v>0</v>
      </c>
      <c r="AX38" s="27">
        <v>0</v>
      </c>
      <c r="AY38" s="63" t="e">
        <f t="shared" si="15"/>
        <v>#DIV/0!</v>
      </c>
      <c r="AZ38" s="26">
        <v>0</v>
      </c>
      <c r="BA38" s="27">
        <v>0</v>
      </c>
      <c r="BB38" s="64" t="e">
        <f t="shared" si="16"/>
        <v>#DIV/0!</v>
      </c>
      <c r="BC38" s="27">
        <v>0</v>
      </c>
      <c r="BD38" s="27">
        <v>0</v>
      </c>
      <c r="BE38" s="65" t="e">
        <f t="shared" si="17"/>
        <v>#DIV/0!</v>
      </c>
      <c r="BF38" s="28">
        <v>0</v>
      </c>
      <c r="BG38" s="27">
        <v>0</v>
      </c>
      <c r="BH38" s="64" t="e">
        <f t="shared" si="18"/>
        <v>#DIV/0!</v>
      </c>
      <c r="BI38" s="27">
        <v>0</v>
      </c>
      <c r="BJ38" s="27">
        <v>0</v>
      </c>
      <c r="BK38" s="65" t="e">
        <f t="shared" si="19"/>
        <v>#DIV/0!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4802006237</v>
      </c>
      <c r="D39" s="26">
        <v>0</v>
      </c>
      <c r="E39" s="27">
        <v>0</v>
      </c>
      <c r="F39" s="64" t="e">
        <f t="shared" si="0"/>
        <v>#DIV/0!</v>
      </c>
      <c r="G39" s="27">
        <v>0</v>
      </c>
      <c r="H39" s="27">
        <v>451938.7</v>
      </c>
      <c r="I39" s="64">
        <f t="shared" si="1"/>
        <v>0</v>
      </c>
      <c r="J39" s="27">
        <v>0</v>
      </c>
      <c r="K39" s="27">
        <v>0</v>
      </c>
      <c r="L39" s="64" t="e">
        <f t="shared" si="2"/>
        <v>#DIV/0!</v>
      </c>
      <c r="M39" s="27">
        <v>0</v>
      </c>
      <c r="N39" s="27">
        <v>0</v>
      </c>
      <c r="O39" s="64" t="e">
        <f t="shared" si="3"/>
        <v>#DIV/0!</v>
      </c>
      <c r="P39" s="27">
        <v>1</v>
      </c>
      <c r="Q39" s="27">
        <v>0</v>
      </c>
      <c r="R39" s="64" t="e">
        <f t="shared" si="4"/>
        <v>#DIV/0!</v>
      </c>
      <c r="S39" s="27">
        <v>0</v>
      </c>
      <c r="T39" s="27">
        <v>0</v>
      </c>
      <c r="U39" s="63" t="e">
        <f t="shared" si="5"/>
        <v>#DIV/0!</v>
      </c>
      <c r="V39" s="26">
        <v>0</v>
      </c>
      <c r="W39" s="27">
        <v>0</v>
      </c>
      <c r="X39" s="64" t="e">
        <f t="shared" si="6"/>
        <v>#DIV/0!</v>
      </c>
      <c r="Y39" s="27">
        <v>0</v>
      </c>
      <c r="Z39" s="27">
        <v>0</v>
      </c>
      <c r="AA39" s="64" t="e">
        <f t="shared" si="7"/>
        <v>#DIV/0!</v>
      </c>
      <c r="AB39" s="57">
        <v>0</v>
      </c>
      <c r="AC39" s="57">
        <v>10</v>
      </c>
      <c r="AD39" s="64">
        <f t="shared" si="8"/>
        <v>0</v>
      </c>
      <c r="AE39" s="27">
        <v>0</v>
      </c>
      <c r="AF39" s="27">
        <v>451938.7</v>
      </c>
      <c r="AG39" s="64">
        <f t="shared" si="9"/>
        <v>0</v>
      </c>
      <c r="AH39" s="27">
        <v>0</v>
      </c>
      <c r="AI39" s="27">
        <v>10</v>
      </c>
      <c r="AJ39" s="64">
        <f t="shared" si="10"/>
        <v>0</v>
      </c>
      <c r="AK39" s="27">
        <v>0</v>
      </c>
      <c r="AL39" s="27">
        <v>451938.7</v>
      </c>
      <c r="AM39" s="63">
        <f t="shared" si="11"/>
        <v>0</v>
      </c>
      <c r="AN39" s="26">
        <v>0</v>
      </c>
      <c r="AO39" s="27">
        <v>0</v>
      </c>
      <c r="AP39" s="64" t="e">
        <f t="shared" si="12"/>
        <v>#DIV/0!</v>
      </c>
      <c r="AQ39" s="27">
        <v>0</v>
      </c>
      <c r="AR39" s="27">
        <v>0</v>
      </c>
      <c r="AS39" s="63" t="e">
        <f t="shared" si="13"/>
        <v>#DIV/0!</v>
      </c>
      <c r="AT39" s="26">
        <v>416129.63</v>
      </c>
      <c r="AU39" s="27">
        <v>416129.63</v>
      </c>
      <c r="AV39" s="64">
        <f t="shared" si="14"/>
        <v>100</v>
      </c>
      <c r="AW39" s="27">
        <v>0</v>
      </c>
      <c r="AX39" s="27">
        <v>0</v>
      </c>
      <c r="AY39" s="63" t="e">
        <f t="shared" si="15"/>
        <v>#DIV/0!</v>
      </c>
      <c r="AZ39" s="26">
        <v>0</v>
      </c>
      <c r="BA39" s="27">
        <v>0</v>
      </c>
      <c r="BB39" s="64" t="e">
        <f t="shared" si="16"/>
        <v>#DIV/0!</v>
      </c>
      <c r="BC39" s="27">
        <v>0</v>
      </c>
      <c r="BD39" s="27">
        <v>0</v>
      </c>
      <c r="BE39" s="65" t="e">
        <f t="shared" si="17"/>
        <v>#DIV/0!</v>
      </c>
      <c r="BF39" s="28">
        <v>0</v>
      </c>
      <c r="BG39" s="27">
        <v>0</v>
      </c>
      <c r="BH39" s="64" t="e">
        <f t="shared" si="18"/>
        <v>#DIV/0!</v>
      </c>
      <c r="BI39" s="27">
        <v>0</v>
      </c>
      <c r="BJ39" s="27">
        <v>0</v>
      </c>
      <c r="BK39" s="65" t="e">
        <f t="shared" si="19"/>
        <v>#DIV/0!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4802006420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115287.28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5</v>
      </c>
      <c r="AD40" s="64">
        <f t="shared" si="8"/>
        <v>0</v>
      </c>
      <c r="AE40" s="27">
        <v>0</v>
      </c>
      <c r="AF40" s="27">
        <v>115287.28</v>
      </c>
      <c r="AG40" s="64">
        <f t="shared" si="9"/>
        <v>0</v>
      </c>
      <c r="AH40" s="27">
        <v>0</v>
      </c>
      <c r="AI40" s="27">
        <v>5</v>
      </c>
      <c r="AJ40" s="64">
        <f t="shared" si="10"/>
        <v>0</v>
      </c>
      <c r="AK40" s="27">
        <v>0</v>
      </c>
      <c r="AL40" s="27">
        <v>115287.28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115287.28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4802001493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454711.45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16</v>
      </c>
      <c r="AD41" s="64">
        <f t="shared" si="8"/>
        <v>0</v>
      </c>
      <c r="AE41" s="27">
        <v>0</v>
      </c>
      <c r="AF41" s="27">
        <v>454711.45</v>
      </c>
      <c r="AG41" s="64">
        <f t="shared" si="9"/>
        <v>0</v>
      </c>
      <c r="AH41" s="27">
        <v>0</v>
      </c>
      <c r="AI41" s="27">
        <v>16</v>
      </c>
      <c r="AJ41" s="64">
        <f t="shared" si="10"/>
        <v>0</v>
      </c>
      <c r="AK41" s="27">
        <v>0</v>
      </c>
      <c r="AL41" s="27">
        <v>454711.45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454711.45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4802006445</v>
      </c>
      <c r="D42" s="26">
        <v>0</v>
      </c>
      <c r="E42" s="27">
        <v>0</v>
      </c>
      <c r="F42" s="64" t="e">
        <f t="shared" si="0"/>
        <v>#DIV/0!</v>
      </c>
      <c r="G42" s="27">
        <v>0</v>
      </c>
      <c r="H42" s="27">
        <v>2362554.62</v>
      </c>
      <c r="I42" s="64">
        <f t="shared" si="1"/>
        <v>0</v>
      </c>
      <c r="J42" s="27">
        <v>0</v>
      </c>
      <c r="K42" s="27">
        <v>0</v>
      </c>
      <c r="L42" s="64" t="e">
        <f t="shared" si="2"/>
        <v>#DIV/0!</v>
      </c>
      <c r="M42" s="27">
        <v>0</v>
      </c>
      <c r="N42" s="27">
        <v>0</v>
      </c>
      <c r="O42" s="64" t="e">
        <f t="shared" si="3"/>
        <v>#DIV/0!</v>
      </c>
      <c r="P42" s="27">
        <v>0</v>
      </c>
      <c r="Q42" s="27">
        <v>0</v>
      </c>
      <c r="R42" s="64" t="e">
        <f t="shared" si="4"/>
        <v>#DIV/0!</v>
      </c>
      <c r="S42" s="27">
        <v>0</v>
      </c>
      <c r="T42" s="27">
        <v>0</v>
      </c>
      <c r="U42" s="63" t="e">
        <f t="shared" si="5"/>
        <v>#DIV/0!</v>
      </c>
      <c r="V42" s="26">
        <v>0</v>
      </c>
      <c r="W42" s="27">
        <v>0</v>
      </c>
      <c r="X42" s="64" t="e">
        <f t="shared" si="6"/>
        <v>#DIV/0!</v>
      </c>
      <c r="Y42" s="27">
        <v>0</v>
      </c>
      <c r="Z42" s="27">
        <v>0</v>
      </c>
      <c r="AA42" s="64" t="e">
        <f t="shared" si="7"/>
        <v>#DIV/0!</v>
      </c>
      <c r="AB42" s="57">
        <v>0</v>
      </c>
      <c r="AC42" s="57">
        <v>22</v>
      </c>
      <c r="AD42" s="64">
        <f t="shared" si="8"/>
        <v>0</v>
      </c>
      <c r="AE42" s="27">
        <v>0</v>
      </c>
      <c r="AF42" s="27">
        <v>2362554.62</v>
      </c>
      <c r="AG42" s="64">
        <f t="shared" si="9"/>
        <v>0</v>
      </c>
      <c r="AH42" s="27">
        <v>0</v>
      </c>
      <c r="AI42" s="27">
        <v>22</v>
      </c>
      <c r="AJ42" s="64">
        <f t="shared" si="10"/>
        <v>0</v>
      </c>
      <c r="AK42" s="27">
        <v>0</v>
      </c>
      <c r="AL42" s="27">
        <v>2362554.62</v>
      </c>
      <c r="AM42" s="63">
        <f t="shared" si="11"/>
        <v>0</v>
      </c>
      <c r="AN42" s="26">
        <v>0</v>
      </c>
      <c r="AO42" s="27">
        <v>0</v>
      </c>
      <c r="AP42" s="64" t="e">
        <f t="shared" si="12"/>
        <v>#DIV/0!</v>
      </c>
      <c r="AQ42" s="27">
        <v>0</v>
      </c>
      <c r="AR42" s="27">
        <v>0</v>
      </c>
      <c r="AS42" s="63" t="e">
        <f t="shared" si="13"/>
        <v>#DIV/0!</v>
      </c>
      <c r="AT42" s="26">
        <v>1840638.12</v>
      </c>
      <c r="AU42" s="27">
        <v>1840638.12</v>
      </c>
      <c r="AV42" s="64">
        <f t="shared" si="14"/>
        <v>100</v>
      </c>
      <c r="AW42" s="27">
        <v>0</v>
      </c>
      <c r="AX42" s="27">
        <v>0</v>
      </c>
      <c r="AY42" s="63" t="e">
        <f t="shared" si="15"/>
        <v>#DIV/0!</v>
      </c>
      <c r="AZ42" s="26">
        <v>0</v>
      </c>
      <c r="BA42" s="27">
        <v>0</v>
      </c>
      <c r="BB42" s="64" t="e">
        <f t="shared" si="16"/>
        <v>#DIV/0!</v>
      </c>
      <c r="BC42" s="27">
        <v>0</v>
      </c>
      <c r="BD42" s="27">
        <v>0</v>
      </c>
      <c r="BE42" s="65" t="e">
        <f t="shared" si="17"/>
        <v>#DIV/0!</v>
      </c>
      <c r="BF42" s="28">
        <v>0</v>
      </c>
      <c r="BG42" s="27">
        <v>0</v>
      </c>
      <c r="BH42" s="64" t="e">
        <f t="shared" si="18"/>
        <v>#DIV/0!</v>
      </c>
      <c r="BI42" s="27">
        <v>0</v>
      </c>
      <c r="BJ42" s="27">
        <v>0</v>
      </c>
      <c r="BK42" s="65" t="e">
        <f t="shared" si="19"/>
        <v>#DIV/0!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4802006220</v>
      </c>
      <c r="D43" s="26">
        <v>0</v>
      </c>
      <c r="E43" s="27">
        <v>0</v>
      </c>
      <c r="F43" s="64" t="e">
        <f t="shared" si="0"/>
        <v>#DIV/0!</v>
      </c>
      <c r="G43" s="27">
        <v>0</v>
      </c>
      <c r="H43" s="27">
        <v>1056362.22</v>
      </c>
      <c r="I43" s="64">
        <f t="shared" si="1"/>
        <v>0</v>
      </c>
      <c r="J43" s="27">
        <v>0</v>
      </c>
      <c r="K43" s="27">
        <v>0</v>
      </c>
      <c r="L43" s="64" t="e">
        <f t="shared" si="2"/>
        <v>#DIV/0!</v>
      </c>
      <c r="M43" s="27">
        <v>0</v>
      </c>
      <c r="N43" s="27">
        <v>0</v>
      </c>
      <c r="O43" s="64" t="e">
        <f t="shared" si="3"/>
        <v>#DIV/0!</v>
      </c>
      <c r="P43" s="27">
        <v>0</v>
      </c>
      <c r="Q43" s="27">
        <v>0</v>
      </c>
      <c r="R43" s="64" t="e">
        <f t="shared" si="4"/>
        <v>#DIV/0!</v>
      </c>
      <c r="S43" s="27">
        <v>0</v>
      </c>
      <c r="T43" s="27">
        <v>0</v>
      </c>
      <c r="U43" s="63" t="e">
        <f t="shared" si="5"/>
        <v>#DIV/0!</v>
      </c>
      <c r="V43" s="26">
        <v>0</v>
      </c>
      <c r="W43" s="27">
        <v>0</v>
      </c>
      <c r="X43" s="64" t="e">
        <f t="shared" si="6"/>
        <v>#DIV/0!</v>
      </c>
      <c r="Y43" s="27">
        <v>0</v>
      </c>
      <c r="Z43" s="27">
        <v>0</v>
      </c>
      <c r="AA43" s="64" t="e">
        <f t="shared" si="7"/>
        <v>#DIV/0!</v>
      </c>
      <c r="AB43" s="57">
        <v>0</v>
      </c>
      <c r="AC43" s="57">
        <v>22</v>
      </c>
      <c r="AD43" s="64">
        <f t="shared" si="8"/>
        <v>0</v>
      </c>
      <c r="AE43" s="27">
        <v>0</v>
      </c>
      <c r="AF43" s="27">
        <v>1056362.22</v>
      </c>
      <c r="AG43" s="64">
        <f t="shared" si="9"/>
        <v>0</v>
      </c>
      <c r="AH43" s="27">
        <v>0</v>
      </c>
      <c r="AI43" s="27">
        <v>22</v>
      </c>
      <c r="AJ43" s="64">
        <f t="shared" si="10"/>
        <v>0</v>
      </c>
      <c r="AK43" s="27">
        <v>0</v>
      </c>
      <c r="AL43" s="27">
        <v>1056362.22</v>
      </c>
      <c r="AM43" s="63">
        <f t="shared" si="11"/>
        <v>0</v>
      </c>
      <c r="AN43" s="26">
        <v>0</v>
      </c>
      <c r="AO43" s="27">
        <v>0</v>
      </c>
      <c r="AP43" s="64" t="e">
        <f t="shared" si="12"/>
        <v>#DIV/0!</v>
      </c>
      <c r="AQ43" s="27">
        <v>0</v>
      </c>
      <c r="AR43" s="27">
        <v>0</v>
      </c>
      <c r="AS43" s="63" t="e">
        <f t="shared" si="13"/>
        <v>#DIV/0!</v>
      </c>
      <c r="AT43" s="26">
        <v>897647.14999999991</v>
      </c>
      <c r="AU43" s="27">
        <v>897647.14999999991</v>
      </c>
      <c r="AV43" s="64">
        <f t="shared" si="14"/>
        <v>100</v>
      </c>
      <c r="AW43" s="27">
        <v>0</v>
      </c>
      <c r="AX43" s="27">
        <v>0</v>
      </c>
      <c r="AY43" s="63" t="e">
        <f t="shared" si="15"/>
        <v>#DIV/0!</v>
      </c>
      <c r="AZ43" s="26">
        <v>0</v>
      </c>
      <c r="BA43" s="27">
        <v>0</v>
      </c>
      <c r="BB43" s="64" t="e">
        <f t="shared" si="16"/>
        <v>#DIV/0!</v>
      </c>
      <c r="BC43" s="27">
        <v>0</v>
      </c>
      <c r="BD43" s="27">
        <v>0</v>
      </c>
      <c r="BE43" s="65" t="e">
        <f t="shared" si="17"/>
        <v>#DIV/0!</v>
      </c>
      <c r="BF43" s="28">
        <v>0</v>
      </c>
      <c r="BG43" s="27">
        <v>0</v>
      </c>
      <c r="BH43" s="64" t="e">
        <f t="shared" si="18"/>
        <v>#DIV/0!</v>
      </c>
      <c r="BI43" s="27">
        <v>0</v>
      </c>
      <c r="BJ43" s="27">
        <v>0</v>
      </c>
      <c r="BK43" s="65" t="e">
        <f t="shared" si="19"/>
        <v>#DIV/0!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4802006131</v>
      </c>
      <c r="D44" s="26">
        <v>0</v>
      </c>
      <c r="E44" s="27">
        <v>0</v>
      </c>
      <c r="F44" s="64" t="e">
        <f t="shared" si="0"/>
        <v>#DIV/0!</v>
      </c>
      <c r="G44" s="27">
        <v>0</v>
      </c>
      <c r="H44" s="27">
        <v>829625.1</v>
      </c>
      <c r="I44" s="64">
        <f t="shared" si="1"/>
        <v>0</v>
      </c>
      <c r="J44" s="27">
        <v>0</v>
      </c>
      <c r="K44" s="27">
        <v>0</v>
      </c>
      <c r="L44" s="64" t="e">
        <f t="shared" si="2"/>
        <v>#DIV/0!</v>
      </c>
      <c r="M44" s="27">
        <v>0</v>
      </c>
      <c r="N44" s="27">
        <v>0</v>
      </c>
      <c r="O44" s="64" t="e">
        <f t="shared" si="3"/>
        <v>#DIV/0!</v>
      </c>
      <c r="P44" s="27">
        <v>0</v>
      </c>
      <c r="Q44" s="27">
        <v>0</v>
      </c>
      <c r="R44" s="64" t="e">
        <f t="shared" si="4"/>
        <v>#DIV/0!</v>
      </c>
      <c r="S44" s="27">
        <v>0</v>
      </c>
      <c r="T44" s="27">
        <v>0</v>
      </c>
      <c r="U44" s="63" t="e">
        <f t="shared" si="5"/>
        <v>#DIV/0!</v>
      </c>
      <c r="V44" s="26">
        <v>0</v>
      </c>
      <c r="W44" s="27">
        <v>0</v>
      </c>
      <c r="X44" s="64" t="e">
        <f t="shared" si="6"/>
        <v>#DIV/0!</v>
      </c>
      <c r="Y44" s="27">
        <v>0</v>
      </c>
      <c r="Z44" s="27">
        <v>0</v>
      </c>
      <c r="AA44" s="64" t="e">
        <f t="shared" si="7"/>
        <v>#DIV/0!</v>
      </c>
      <c r="AB44" s="57">
        <v>0</v>
      </c>
      <c r="AC44" s="57">
        <v>11</v>
      </c>
      <c r="AD44" s="64">
        <f t="shared" si="8"/>
        <v>0</v>
      </c>
      <c r="AE44" s="27">
        <v>0</v>
      </c>
      <c r="AF44" s="27">
        <v>829625.1</v>
      </c>
      <c r="AG44" s="64">
        <f t="shared" si="9"/>
        <v>0</v>
      </c>
      <c r="AH44" s="27">
        <v>0</v>
      </c>
      <c r="AI44" s="27">
        <v>11</v>
      </c>
      <c r="AJ44" s="64">
        <f t="shared" si="10"/>
        <v>0</v>
      </c>
      <c r="AK44" s="27">
        <v>0</v>
      </c>
      <c r="AL44" s="27">
        <v>829625.1</v>
      </c>
      <c r="AM44" s="63">
        <f t="shared" si="11"/>
        <v>0</v>
      </c>
      <c r="AN44" s="26">
        <v>0</v>
      </c>
      <c r="AO44" s="27">
        <v>0</v>
      </c>
      <c r="AP44" s="64" t="e">
        <f t="shared" si="12"/>
        <v>#DIV/0!</v>
      </c>
      <c r="AQ44" s="27">
        <v>0</v>
      </c>
      <c r="AR44" s="27">
        <v>0</v>
      </c>
      <c r="AS44" s="63" t="e">
        <f t="shared" si="13"/>
        <v>#DIV/0!</v>
      </c>
      <c r="AT44" s="26">
        <v>244528.18</v>
      </c>
      <c r="AU44" s="27">
        <v>244528.18</v>
      </c>
      <c r="AV44" s="64">
        <f t="shared" si="14"/>
        <v>100</v>
      </c>
      <c r="AW44" s="27">
        <v>0</v>
      </c>
      <c r="AX44" s="27">
        <v>0</v>
      </c>
      <c r="AY44" s="63" t="e">
        <f t="shared" si="15"/>
        <v>#DIV/0!</v>
      </c>
      <c r="AZ44" s="26">
        <v>0</v>
      </c>
      <c r="BA44" s="27">
        <v>0</v>
      </c>
      <c r="BB44" s="64" t="e">
        <f t="shared" si="16"/>
        <v>#DIV/0!</v>
      </c>
      <c r="BC44" s="27">
        <v>0</v>
      </c>
      <c r="BD44" s="27">
        <v>0</v>
      </c>
      <c r="BE44" s="65" t="e">
        <f t="shared" si="17"/>
        <v>#DIV/0!</v>
      </c>
      <c r="BF44" s="28">
        <v>0</v>
      </c>
      <c r="BG44" s="27">
        <v>0</v>
      </c>
      <c r="BH44" s="64" t="e">
        <f t="shared" si="18"/>
        <v>#DIV/0!</v>
      </c>
      <c r="BI44" s="27">
        <v>0</v>
      </c>
      <c r="BJ44" s="27">
        <v>0</v>
      </c>
      <c r="BK44" s="65" t="e">
        <f t="shared" si="19"/>
        <v>#DIV/0!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4802006276</v>
      </c>
      <c r="D45" s="26">
        <v>0</v>
      </c>
      <c r="E45" s="27">
        <v>0</v>
      </c>
      <c r="F45" s="64" t="e">
        <f t="shared" si="0"/>
        <v>#DIV/0!</v>
      </c>
      <c r="G45" s="27">
        <v>0</v>
      </c>
      <c r="H45" s="27">
        <v>353775</v>
      </c>
      <c r="I45" s="64">
        <f t="shared" si="1"/>
        <v>0</v>
      </c>
      <c r="J45" s="27">
        <v>0</v>
      </c>
      <c r="K45" s="27">
        <v>0</v>
      </c>
      <c r="L45" s="64" t="e">
        <f t="shared" si="2"/>
        <v>#DIV/0!</v>
      </c>
      <c r="M45" s="27">
        <v>0</v>
      </c>
      <c r="N45" s="27">
        <v>0</v>
      </c>
      <c r="O45" s="64" t="e">
        <f t="shared" si="3"/>
        <v>#DIV/0!</v>
      </c>
      <c r="P45" s="27">
        <v>0</v>
      </c>
      <c r="Q45" s="27">
        <v>0</v>
      </c>
      <c r="R45" s="64" t="e">
        <f t="shared" si="4"/>
        <v>#DIV/0!</v>
      </c>
      <c r="S45" s="27">
        <v>0</v>
      </c>
      <c r="T45" s="27">
        <v>0</v>
      </c>
      <c r="U45" s="63" t="e">
        <f t="shared" si="5"/>
        <v>#DIV/0!</v>
      </c>
      <c r="V45" s="26">
        <v>0</v>
      </c>
      <c r="W45" s="27">
        <v>0</v>
      </c>
      <c r="X45" s="64" t="e">
        <f t="shared" si="6"/>
        <v>#DIV/0!</v>
      </c>
      <c r="Y45" s="27">
        <v>0</v>
      </c>
      <c r="Z45" s="27">
        <v>0</v>
      </c>
      <c r="AA45" s="64" t="e">
        <f t="shared" si="7"/>
        <v>#DIV/0!</v>
      </c>
      <c r="AB45" s="57">
        <v>0</v>
      </c>
      <c r="AC45" s="57">
        <v>10</v>
      </c>
      <c r="AD45" s="64">
        <f t="shared" si="8"/>
        <v>0</v>
      </c>
      <c r="AE45" s="27">
        <v>0</v>
      </c>
      <c r="AF45" s="27">
        <v>353775</v>
      </c>
      <c r="AG45" s="64">
        <f t="shared" si="9"/>
        <v>0</v>
      </c>
      <c r="AH45" s="27">
        <v>0</v>
      </c>
      <c r="AI45" s="27">
        <v>10</v>
      </c>
      <c r="AJ45" s="64">
        <f t="shared" si="10"/>
        <v>0</v>
      </c>
      <c r="AK45" s="27">
        <v>0</v>
      </c>
      <c r="AL45" s="27">
        <v>353775</v>
      </c>
      <c r="AM45" s="63">
        <f t="shared" si="11"/>
        <v>0</v>
      </c>
      <c r="AN45" s="26">
        <v>0</v>
      </c>
      <c r="AO45" s="27">
        <v>0</v>
      </c>
      <c r="AP45" s="64" t="e">
        <f t="shared" si="12"/>
        <v>#DIV/0!</v>
      </c>
      <c r="AQ45" s="27">
        <v>0</v>
      </c>
      <c r="AR45" s="27">
        <v>0</v>
      </c>
      <c r="AS45" s="63" t="e">
        <f t="shared" si="13"/>
        <v>#DIV/0!</v>
      </c>
      <c r="AT45" s="26">
        <v>423707.11</v>
      </c>
      <c r="AU45" s="27">
        <v>423707.11</v>
      </c>
      <c r="AV45" s="64">
        <f t="shared" si="14"/>
        <v>100</v>
      </c>
      <c r="AW45" s="27">
        <v>0</v>
      </c>
      <c r="AX45" s="27">
        <v>0</v>
      </c>
      <c r="AY45" s="63" t="e">
        <f t="shared" si="15"/>
        <v>#DIV/0!</v>
      </c>
      <c r="AZ45" s="26">
        <v>0</v>
      </c>
      <c r="BA45" s="27">
        <v>0</v>
      </c>
      <c r="BB45" s="64" t="e">
        <f t="shared" si="16"/>
        <v>#DIV/0!</v>
      </c>
      <c r="BC45" s="27">
        <v>0</v>
      </c>
      <c r="BD45" s="27">
        <v>0</v>
      </c>
      <c r="BE45" s="65" t="e">
        <f t="shared" si="17"/>
        <v>#DIV/0!</v>
      </c>
      <c r="BF45" s="28">
        <v>0</v>
      </c>
      <c r="BG45" s="27">
        <v>0</v>
      </c>
      <c r="BH45" s="64" t="e">
        <f t="shared" si="18"/>
        <v>#DIV/0!</v>
      </c>
      <c r="BI45" s="27">
        <v>0</v>
      </c>
      <c r="BJ45" s="27">
        <v>0</v>
      </c>
      <c r="BK45" s="65" t="e">
        <f t="shared" si="19"/>
        <v>#DIV/0!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4802006195</v>
      </c>
      <c r="D46" s="26">
        <v>0</v>
      </c>
      <c r="E46" s="27">
        <v>0</v>
      </c>
      <c r="F46" s="64" t="e">
        <f t="shared" si="0"/>
        <v>#DIV/0!</v>
      </c>
      <c r="G46" s="27">
        <v>0</v>
      </c>
      <c r="H46" s="27">
        <v>1608738.12</v>
      </c>
      <c r="I46" s="64">
        <f t="shared" si="1"/>
        <v>0</v>
      </c>
      <c r="J46" s="27">
        <v>0</v>
      </c>
      <c r="K46" s="27">
        <v>0</v>
      </c>
      <c r="L46" s="64" t="e">
        <f t="shared" si="2"/>
        <v>#DIV/0!</v>
      </c>
      <c r="M46" s="27">
        <v>0</v>
      </c>
      <c r="N46" s="27">
        <v>0</v>
      </c>
      <c r="O46" s="64" t="e">
        <f t="shared" si="3"/>
        <v>#DIV/0!</v>
      </c>
      <c r="P46" s="27">
        <v>0</v>
      </c>
      <c r="Q46" s="27">
        <v>0</v>
      </c>
      <c r="R46" s="64" t="e">
        <f t="shared" si="4"/>
        <v>#DIV/0!</v>
      </c>
      <c r="S46" s="27">
        <v>0</v>
      </c>
      <c r="T46" s="27">
        <v>0</v>
      </c>
      <c r="U46" s="63" t="e">
        <f t="shared" si="5"/>
        <v>#DIV/0!</v>
      </c>
      <c r="V46" s="26">
        <v>0</v>
      </c>
      <c r="W46" s="27">
        <v>0</v>
      </c>
      <c r="X46" s="64" t="e">
        <f t="shared" si="6"/>
        <v>#DIV/0!</v>
      </c>
      <c r="Y46" s="27">
        <v>0</v>
      </c>
      <c r="Z46" s="27">
        <v>0</v>
      </c>
      <c r="AA46" s="64" t="e">
        <f t="shared" si="7"/>
        <v>#DIV/0!</v>
      </c>
      <c r="AB46" s="57">
        <v>0</v>
      </c>
      <c r="AC46" s="57">
        <v>11</v>
      </c>
      <c r="AD46" s="64">
        <f t="shared" si="8"/>
        <v>0</v>
      </c>
      <c r="AE46" s="27">
        <v>0</v>
      </c>
      <c r="AF46" s="27">
        <v>1608738.1199999999</v>
      </c>
      <c r="AG46" s="64">
        <f t="shared" si="9"/>
        <v>0</v>
      </c>
      <c r="AH46" s="27">
        <v>0</v>
      </c>
      <c r="AI46" s="27">
        <v>11</v>
      </c>
      <c r="AJ46" s="64">
        <f t="shared" si="10"/>
        <v>0</v>
      </c>
      <c r="AK46" s="27">
        <v>0</v>
      </c>
      <c r="AL46" s="27">
        <v>1608738.1199999999</v>
      </c>
      <c r="AM46" s="63">
        <f t="shared" si="11"/>
        <v>0</v>
      </c>
      <c r="AN46" s="26">
        <v>0</v>
      </c>
      <c r="AO46" s="27">
        <v>0</v>
      </c>
      <c r="AP46" s="64" t="e">
        <f t="shared" si="12"/>
        <v>#DIV/0!</v>
      </c>
      <c r="AQ46" s="27">
        <v>0</v>
      </c>
      <c r="AR46" s="27">
        <v>0</v>
      </c>
      <c r="AS46" s="63" t="e">
        <f t="shared" si="13"/>
        <v>#DIV/0!</v>
      </c>
      <c r="AT46" s="26">
        <v>212205.99</v>
      </c>
      <c r="AU46" s="27">
        <v>212205.99</v>
      </c>
      <c r="AV46" s="64">
        <f t="shared" si="14"/>
        <v>100</v>
      </c>
      <c r="AW46" s="27">
        <v>0</v>
      </c>
      <c r="AX46" s="27">
        <v>0</v>
      </c>
      <c r="AY46" s="63" t="e">
        <f t="shared" si="15"/>
        <v>#DIV/0!</v>
      </c>
      <c r="AZ46" s="26">
        <v>0</v>
      </c>
      <c r="BA46" s="27">
        <v>0</v>
      </c>
      <c r="BB46" s="64" t="e">
        <f t="shared" si="16"/>
        <v>#DIV/0!</v>
      </c>
      <c r="BC46" s="27">
        <v>2</v>
      </c>
      <c r="BD46" s="27">
        <v>0</v>
      </c>
      <c r="BE46" s="65" t="e">
        <f t="shared" si="17"/>
        <v>#DIV/0!</v>
      </c>
      <c r="BF46" s="28">
        <v>0</v>
      </c>
      <c r="BG46" s="27">
        <v>0</v>
      </c>
      <c r="BH46" s="64" t="e">
        <f t="shared" si="18"/>
        <v>#DIV/0!</v>
      </c>
      <c r="BI46" s="27">
        <v>0</v>
      </c>
      <c r="BJ46" s="27">
        <v>0</v>
      </c>
      <c r="BK46" s="65" t="e">
        <f t="shared" si="19"/>
        <v>#DIV/0!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4802007576</v>
      </c>
      <c r="D47" s="26">
        <v>0</v>
      </c>
      <c r="E47" s="27">
        <v>0</v>
      </c>
      <c r="F47" s="64" t="e">
        <f t="shared" si="0"/>
        <v>#DIV/0!</v>
      </c>
      <c r="G47" s="27">
        <v>0</v>
      </c>
      <c r="H47" s="27">
        <v>835278.77</v>
      </c>
      <c r="I47" s="64">
        <f t="shared" si="1"/>
        <v>0</v>
      </c>
      <c r="J47" s="27">
        <v>0</v>
      </c>
      <c r="K47" s="27">
        <v>0</v>
      </c>
      <c r="L47" s="64" t="e">
        <f t="shared" si="2"/>
        <v>#DIV/0!</v>
      </c>
      <c r="M47" s="27">
        <v>0</v>
      </c>
      <c r="N47" s="27">
        <v>0</v>
      </c>
      <c r="O47" s="64" t="e">
        <f t="shared" si="3"/>
        <v>#DIV/0!</v>
      </c>
      <c r="P47" s="27">
        <v>0</v>
      </c>
      <c r="Q47" s="27">
        <v>0</v>
      </c>
      <c r="R47" s="64" t="e">
        <f t="shared" si="4"/>
        <v>#DIV/0!</v>
      </c>
      <c r="S47" s="27">
        <v>0</v>
      </c>
      <c r="T47" s="27">
        <v>0</v>
      </c>
      <c r="U47" s="63" t="e">
        <f t="shared" si="5"/>
        <v>#DIV/0!</v>
      </c>
      <c r="V47" s="26">
        <v>0</v>
      </c>
      <c r="W47" s="27">
        <v>0</v>
      </c>
      <c r="X47" s="64" t="e">
        <f t="shared" si="6"/>
        <v>#DIV/0!</v>
      </c>
      <c r="Y47" s="27">
        <v>0</v>
      </c>
      <c r="Z47" s="27">
        <v>0</v>
      </c>
      <c r="AA47" s="64" t="e">
        <f t="shared" si="7"/>
        <v>#DIV/0!</v>
      </c>
      <c r="AB47" s="57">
        <v>0</v>
      </c>
      <c r="AC47" s="57">
        <v>13</v>
      </c>
      <c r="AD47" s="64">
        <f t="shared" si="8"/>
        <v>0</v>
      </c>
      <c r="AE47" s="27">
        <v>0</v>
      </c>
      <c r="AF47" s="27">
        <v>835278.77</v>
      </c>
      <c r="AG47" s="64">
        <f t="shared" si="9"/>
        <v>0</v>
      </c>
      <c r="AH47" s="27">
        <v>0</v>
      </c>
      <c r="AI47" s="27">
        <v>13</v>
      </c>
      <c r="AJ47" s="64">
        <f t="shared" si="10"/>
        <v>0</v>
      </c>
      <c r="AK47" s="27">
        <v>0</v>
      </c>
      <c r="AL47" s="27">
        <v>835278.77</v>
      </c>
      <c r="AM47" s="63">
        <f t="shared" si="11"/>
        <v>0</v>
      </c>
      <c r="AN47" s="26">
        <v>0</v>
      </c>
      <c r="AO47" s="27">
        <v>0</v>
      </c>
      <c r="AP47" s="64" t="e">
        <f t="shared" si="12"/>
        <v>#DIV/0!</v>
      </c>
      <c r="AQ47" s="27">
        <v>0</v>
      </c>
      <c r="AR47" s="27">
        <v>0</v>
      </c>
      <c r="AS47" s="63" t="e">
        <f t="shared" si="13"/>
        <v>#DIV/0!</v>
      </c>
      <c r="AT47" s="26">
        <v>1478200.6</v>
      </c>
      <c r="AU47" s="27">
        <v>1478200.6</v>
      </c>
      <c r="AV47" s="64">
        <f t="shared" si="14"/>
        <v>100</v>
      </c>
      <c r="AW47" s="27">
        <v>0</v>
      </c>
      <c r="AX47" s="27">
        <v>0</v>
      </c>
      <c r="AY47" s="63" t="e">
        <f t="shared" si="15"/>
        <v>#DIV/0!</v>
      </c>
      <c r="AZ47" s="26">
        <v>0</v>
      </c>
      <c r="BA47" s="27">
        <v>0</v>
      </c>
      <c r="BB47" s="64" t="e">
        <f t="shared" si="16"/>
        <v>#DIV/0!</v>
      </c>
      <c r="BC47" s="27">
        <v>0</v>
      </c>
      <c r="BD47" s="27">
        <v>0</v>
      </c>
      <c r="BE47" s="65" t="e">
        <f t="shared" si="17"/>
        <v>#DIV/0!</v>
      </c>
      <c r="BF47" s="28">
        <v>0</v>
      </c>
      <c r="BG47" s="27">
        <v>0</v>
      </c>
      <c r="BH47" s="64" t="e">
        <f t="shared" si="18"/>
        <v>#DIV/0!</v>
      </c>
      <c r="BI47" s="27">
        <v>0</v>
      </c>
      <c r="BJ47" s="27">
        <v>0</v>
      </c>
      <c r="BK47" s="65" t="e">
        <f t="shared" si="19"/>
        <v>#DIV/0!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4802007569</v>
      </c>
      <c r="D48" s="26">
        <v>0</v>
      </c>
      <c r="E48" s="27">
        <v>0</v>
      </c>
      <c r="F48" s="64" t="e">
        <f t="shared" si="0"/>
        <v>#DIV/0!</v>
      </c>
      <c r="G48" s="27">
        <v>0</v>
      </c>
      <c r="H48" s="27">
        <v>176832</v>
      </c>
      <c r="I48" s="64">
        <f t="shared" si="1"/>
        <v>0</v>
      </c>
      <c r="J48" s="27">
        <v>0</v>
      </c>
      <c r="K48" s="27">
        <v>0</v>
      </c>
      <c r="L48" s="64" t="e">
        <f t="shared" si="2"/>
        <v>#DIV/0!</v>
      </c>
      <c r="M48" s="27">
        <v>0</v>
      </c>
      <c r="N48" s="27">
        <v>0</v>
      </c>
      <c r="O48" s="64" t="e">
        <f t="shared" si="3"/>
        <v>#DIV/0!</v>
      </c>
      <c r="P48" s="27">
        <v>0</v>
      </c>
      <c r="Q48" s="27">
        <v>0</v>
      </c>
      <c r="R48" s="64" t="e">
        <f t="shared" si="4"/>
        <v>#DIV/0!</v>
      </c>
      <c r="S48" s="27">
        <v>0</v>
      </c>
      <c r="T48" s="27">
        <v>0</v>
      </c>
      <c r="U48" s="63" t="e">
        <f t="shared" si="5"/>
        <v>#DIV/0!</v>
      </c>
      <c r="V48" s="26">
        <v>0</v>
      </c>
      <c r="W48" s="27">
        <v>0</v>
      </c>
      <c r="X48" s="64" t="e">
        <f t="shared" si="6"/>
        <v>#DIV/0!</v>
      </c>
      <c r="Y48" s="27">
        <v>0</v>
      </c>
      <c r="Z48" s="27">
        <v>0</v>
      </c>
      <c r="AA48" s="64" t="e">
        <f t="shared" si="7"/>
        <v>#DIV/0!</v>
      </c>
      <c r="AB48" s="57">
        <v>0</v>
      </c>
      <c r="AC48" s="57">
        <v>6</v>
      </c>
      <c r="AD48" s="64">
        <f t="shared" si="8"/>
        <v>0</v>
      </c>
      <c r="AE48" s="27">
        <v>0</v>
      </c>
      <c r="AF48" s="27">
        <v>176832</v>
      </c>
      <c r="AG48" s="64">
        <f t="shared" si="9"/>
        <v>0</v>
      </c>
      <c r="AH48" s="27">
        <v>0</v>
      </c>
      <c r="AI48" s="27">
        <v>6</v>
      </c>
      <c r="AJ48" s="64">
        <f t="shared" si="10"/>
        <v>0</v>
      </c>
      <c r="AK48" s="27">
        <v>0</v>
      </c>
      <c r="AL48" s="27">
        <v>176832</v>
      </c>
      <c r="AM48" s="63">
        <f t="shared" si="11"/>
        <v>0</v>
      </c>
      <c r="AN48" s="26">
        <v>0</v>
      </c>
      <c r="AO48" s="27">
        <v>0</v>
      </c>
      <c r="AP48" s="64" t="e">
        <f t="shared" si="12"/>
        <v>#DIV/0!</v>
      </c>
      <c r="AQ48" s="27">
        <v>0</v>
      </c>
      <c r="AR48" s="27">
        <v>0</v>
      </c>
      <c r="AS48" s="63" t="e">
        <f t="shared" si="13"/>
        <v>#DIV/0!</v>
      </c>
      <c r="AT48" s="26">
        <v>1387549.48</v>
      </c>
      <c r="AU48" s="27">
        <v>1387549.48</v>
      </c>
      <c r="AV48" s="64">
        <f t="shared" si="14"/>
        <v>100</v>
      </c>
      <c r="AW48" s="27">
        <v>0</v>
      </c>
      <c r="AX48" s="27">
        <v>0</v>
      </c>
      <c r="AY48" s="63" t="e">
        <f t="shared" si="15"/>
        <v>#DIV/0!</v>
      </c>
      <c r="AZ48" s="26">
        <v>0</v>
      </c>
      <c r="BA48" s="27">
        <v>0</v>
      </c>
      <c r="BB48" s="64" t="e">
        <f t="shared" si="16"/>
        <v>#DIV/0!</v>
      </c>
      <c r="BC48" s="27">
        <v>0</v>
      </c>
      <c r="BD48" s="27">
        <v>0</v>
      </c>
      <c r="BE48" s="65" t="e">
        <f t="shared" si="17"/>
        <v>#DIV/0!</v>
      </c>
      <c r="BF48" s="28">
        <v>0</v>
      </c>
      <c r="BG48" s="27">
        <v>0</v>
      </c>
      <c r="BH48" s="64" t="e">
        <f t="shared" si="18"/>
        <v>#DIV/0!</v>
      </c>
      <c r="BI48" s="27">
        <v>0</v>
      </c>
      <c r="BJ48" s="27">
        <v>0</v>
      </c>
      <c r="BK48" s="65" t="e">
        <f t="shared" si="19"/>
        <v>#DIV/0!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4802006580</v>
      </c>
      <c r="D49" s="26">
        <v>0</v>
      </c>
      <c r="E49" s="27">
        <v>0</v>
      </c>
      <c r="F49" s="64" t="e">
        <f t="shared" si="0"/>
        <v>#DIV/0!</v>
      </c>
      <c r="G49" s="27">
        <v>0</v>
      </c>
      <c r="H49" s="27">
        <v>392227</v>
      </c>
      <c r="I49" s="64">
        <f t="shared" si="1"/>
        <v>0</v>
      </c>
      <c r="J49" s="27">
        <v>0</v>
      </c>
      <c r="K49" s="27">
        <v>0</v>
      </c>
      <c r="L49" s="64" t="e">
        <f t="shared" si="2"/>
        <v>#DIV/0!</v>
      </c>
      <c r="M49" s="27">
        <v>0</v>
      </c>
      <c r="N49" s="27">
        <v>0</v>
      </c>
      <c r="O49" s="64" t="e">
        <f t="shared" si="3"/>
        <v>#DIV/0!</v>
      </c>
      <c r="P49" s="27">
        <v>0</v>
      </c>
      <c r="Q49" s="27">
        <v>0</v>
      </c>
      <c r="R49" s="64" t="e">
        <f t="shared" si="4"/>
        <v>#DIV/0!</v>
      </c>
      <c r="S49" s="27">
        <v>0</v>
      </c>
      <c r="T49" s="27">
        <v>0</v>
      </c>
      <c r="U49" s="63" t="e">
        <f t="shared" si="5"/>
        <v>#DIV/0!</v>
      </c>
      <c r="V49" s="26">
        <v>0</v>
      </c>
      <c r="W49" s="27">
        <v>0</v>
      </c>
      <c r="X49" s="64" t="e">
        <f t="shared" si="6"/>
        <v>#DIV/0!</v>
      </c>
      <c r="Y49" s="27">
        <v>0</v>
      </c>
      <c r="Z49" s="27">
        <v>0</v>
      </c>
      <c r="AA49" s="64" t="e">
        <f t="shared" si="7"/>
        <v>#DIV/0!</v>
      </c>
      <c r="AB49" s="57">
        <v>0</v>
      </c>
      <c r="AC49" s="57">
        <v>8</v>
      </c>
      <c r="AD49" s="64">
        <f t="shared" si="8"/>
        <v>0</v>
      </c>
      <c r="AE49" s="27">
        <v>0</v>
      </c>
      <c r="AF49" s="27">
        <v>392227</v>
      </c>
      <c r="AG49" s="64">
        <f t="shared" si="9"/>
        <v>0</v>
      </c>
      <c r="AH49" s="27">
        <v>0</v>
      </c>
      <c r="AI49" s="27">
        <v>8</v>
      </c>
      <c r="AJ49" s="64">
        <f t="shared" si="10"/>
        <v>0</v>
      </c>
      <c r="AK49" s="27">
        <v>0</v>
      </c>
      <c r="AL49" s="27">
        <v>392227</v>
      </c>
      <c r="AM49" s="63">
        <f t="shared" si="11"/>
        <v>0</v>
      </c>
      <c r="AN49" s="26">
        <v>0</v>
      </c>
      <c r="AO49" s="27">
        <v>0</v>
      </c>
      <c r="AP49" s="64" t="e">
        <f t="shared" si="12"/>
        <v>#DIV/0!</v>
      </c>
      <c r="AQ49" s="27">
        <v>0</v>
      </c>
      <c r="AR49" s="27">
        <v>0</v>
      </c>
      <c r="AS49" s="63" t="e">
        <f t="shared" si="13"/>
        <v>#DIV/0!</v>
      </c>
      <c r="AT49" s="26">
        <v>1180899.3499999999</v>
      </c>
      <c r="AU49" s="27">
        <v>1180899.3499999999</v>
      </c>
      <c r="AV49" s="64">
        <f t="shared" si="14"/>
        <v>100</v>
      </c>
      <c r="AW49" s="27">
        <v>0</v>
      </c>
      <c r="AX49" s="27">
        <v>0</v>
      </c>
      <c r="AY49" s="63" t="e">
        <f t="shared" si="15"/>
        <v>#DIV/0!</v>
      </c>
      <c r="AZ49" s="26">
        <v>0</v>
      </c>
      <c r="BA49" s="27">
        <v>0</v>
      </c>
      <c r="BB49" s="64" t="e">
        <f t="shared" si="16"/>
        <v>#DIV/0!</v>
      </c>
      <c r="BC49" s="27">
        <v>0</v>
      </c>
      <c r="BD49" s="27">
        <v>0</v>
      </c>
      <c r="BE49" s="65" t="e">
        <f t="shared" si="17"/>
        <v>#DIV/0!</v>
      </c>
      <c r="BF49" s="28">
        <v>0</v>
      </c>
      <c r="BG49" s="27">
        <v>0</v>
      </c>
      <c r="BH49" s="64" t="e">
        <f t="shared" si="18"/>
        <v>#DIV/0!</v>
      </c>
      <c r="BI49" s="27">
        <v>0</v>
      </c>
      <c r="BJ49" s="27">
        <v>0</v>
      </c>
      <c r="BK49" s="65" t="e">
        <f t="shared" si="19"/>
        <v>#DIV/0!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4802006163</v>
      </c>
      <c r="D50" s="26">
        <v>2</v>
      </c>
      <c r="E50" s="27">
        <v>2</v>
      </c>
      <c r="F50" s="64">
        <f t="shared" si="0"/>
        <v>100</v>
      </c>
      <c r="G50" s="27">
        <v>23056249.469999999</v>
      </c>
      <c r="H50" s="27">
        <v>23702204.369999997</v>
      </c>
      <c r="I50" s="64">
        <f t="shared" si="1"/>
        <v>97.27470538218131</v>
      </c>
      <c r="J50" s="27">
        <v>2</v>
      </c>
      <c r="K50" s="27">
        <v>2</v>
      </c>
      <c r="L50" s="64">
        <f t="shared" si="2"/>
        <v>100</v>
      </c>
      <c r="M50" s="27">
        <v>2</v>
      </c>
      <c r="N50" s="27">
        <v>2</v>
      </c>
      <c r="O50" s="64">
        <f t="shared" si="3"/>
        <v>100</v>
      </c>
      <c r="P50" s="27">
        <v>0</v>
      </c>
      <c r="Q50" s="27">
        <v>2</v>
      </c>
      <c r="R50" s="64">
        <f t="shared" si="4"/>
        <v>0</v>
      </c>
      <c r="S50" s="27">
        <v>0</v>
      </c>
      <c r="T50" s="27">
        <v>2</v>
      </c>
      <c r="U50" s="63">
        <f t="shared" si="5"/>
        <v>0</v>
      </c>
      <c r="V50" s="26">
        <v>0</v>
      </c>
      <c r="W50" s="27">
        <v>2</v>
      </c>
      <c r="X50" s="64">
        <f t="shared" si="6"/>
        <v>0</v>
      </c>
      <c r="Y50" s="27">
        <v>0</v>
      </c>
      <c r="Z50" s="27">
        <v>23056249.469999999</v>
      </c>
      <c r="AA50" s="64">
        <f t="shared" si="7"/>
        <v>0</v>
      </c>
      <c r="AB50" s="57">
        <v>2</v>
      </c>
      <c r="AC50" s="57">
        <v>32</v>
      </c>
      <c r="AD50" s="64">
        <f t="shared" si="8"/>
        <v>6.25</v>
      </c>
      <c r="AE50" s="27">
        <v>16380562.5</v>
      </c>
      <c r="AF50" s="27">
        <v>17026517.399999999</v>
      </c>
      <c r="AG50" s="64">
        <f t="shared" si="9"/>
        <v>96.206183068300277</v>
      </c>
      <c r="AH50" s="27">
        <v>0</v>
      </c>
      <c r="AI50" s="27">
        <v>32</v>
      </c>
      <c r="AJ50" s="64">
        <f t="shared" si="10"/>
        <v>0</v>
      </c>
      <c r="AK50" s="27">
        <v>0</v>
      </c>
      <c r="AL50" s="27">
        <v>17026517.399999999</v>
      </c>
      <c r="AM50" s="63">
        <f t="shared" si="11"/>
        <v>0</v>
      </c>
      <c r="AN50" s="26">
        <v>33</v>
      </c>
      <c r="AO50" s="27">
        <v>2</v>
      </c>
      <c r="AP50" s="64">
        <f t="shared" si="12"/>
        <v>16.5</v>
      </c>
      <c r="AQ50" s="27">
        <v>25</v>
      </c>
      <c r="AR50" s="27">
        <v>2</v>
      </c>
      <c r="AS50" s="63">
        <f t="shared" si="13"/>
        <v>12.5</v>
      </c>
      <c r="AT50" s="26">
        <v>34490558.780000001</v>
      </c>
      <c r="AU50" s="27">
        <v>49434001.099999994</v>
      </c>
      <c r="AV50" s="64">
        <f t="shared" si="14"/>
        <v>69.770922871950177</v>
      </c>
      <c r="AW50" s="27">
        <v>16380562.5</v>
      </c>
      <c r="AX50" s="27">
        <v>16380562.5</v>
      </c>
      <c r="AY50" s="63">
        <f t="shared" si="15"/>
        <v>100</v>
      </c>
      <c r="AZ50" s="26">
        <v>23056249.469999999</v>
      </c>
      <c r="BA50" s="27">
        <v>16380562.5</v>
      </c>
      <c r="BB50" s="64">
        <f t="shared" si="16"/>
        <v>28.953915417536468</v>
      </c>
      <c r="BC50" s="27">
        <v>0</v>
      </c>
      <c r="BD50" s="27">
        <v>2</v>
      </c>
      <c r="BE50" s="65">
        <f t="shared" si="17"/>
        <v>0</v>
      </c>
      <c r="BF50" s="28">
        <v>0</v>
      </c>
      <c r="BG50" s="27">
        <v>2</v>
      </c>
      <c r="BH50" s="64">
        <f t="shared" si="18"/>
        <v>0</v>
      </c>
      <c r="BI50" s="27">
        <v>0</v>
      </c>
      <c r="BJ50" s="27">
        <v>2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4802006149</v>
      </c>
      <c r="D51" s="26">
        <v>0</v>
      </c>
      <c r="E51" s="27">
        <v>0</v>
      </c>
      <c r="F51" s="64" t="e">
        <f t="shared" si="0"/>
        <v>#DIV/0!</v>
      </c>
      <c r="G51" s="27">
        <v>0</v>
      </c>
      <c r="H51" s="27">
        <v>470836.8</v>
      </c>
      <c r="I51" s="64">
        <f t="shared" si="1"/>
        <v>0</v>
      </c>
      <c r="J51" s="27">
        <v>0</v>
      </c>
      <c r="K51" s="27">
        <v>0</v>
      </c>
      <c r="L51" s="64" t="e">
        <f t="shared" si="2"/>
        <v>#DIV/0!</v>
      </c>
      <c r="M51" s="27">
        <v>0</v>
      </c>
      <c r="N51" s="27">
        <v>0</v>
      </c>
      <c r="O51" s="64" t="e">
        <f t="shared" si="3"/>
        <v>#DIV/0!</v>
      </c>
      <c r="P51" s="27">
        <v>0</v>
      </c>
      <c r="Q51" s="27">
        <v>0</v>
      </c>
      <c r="R51" s="64" t="e">
        <f t="shared" si="4"/>
        <v>#DIV/0!</v>
      </c>
      <c r="S51" s="27">
        <v>0</v>
      </c>
      <c r="T51" s="27">
        <v>0</v>
      </c>
      <c r="U51" s="63" t="e">
        <f t="shared" si="5"/>
        <v>#DIV/0!</v>
      </c>
      <c r="V51" s="26">
        <v>0</v>
      </c>
      <c r="W51" s="27">
        <v>0</v>
      </c>
      <c r="X51" s="64" t="e">
        <f t="shared" si="6"/>
        <v>#DIV/0!</v>
      </c>
      <c r="Y51" s="27">
        <v>0</v>
      </c>
      <c r="Z51" s="27">
        <v>0</v>
      </c>
      <c r="AA51" s="64" t="e">
        <f t="shared" si="7"/>
        <v>#DIV/0!</v>
      </c>
      <c r="AB51" s="57">
        <v>0</v>
      </c>
      <c r="AC51" s="57">
        <v>18</v>
      </c>
      <c r="AD51" s="64">
        <f t="shared" si="8"/>
        <v>0</v>
      </c>
      <c r="AE51" s="27">
        <v>0</v>
      </c>
      <c r="AF51" s="27">
        <v>470836.8</v>
      </c>
      <c r="AG51" s="64">
        <f t="shared" si="9"/>
        <v>0</v>
      </c>
      <c r="AH51" s="27">
        <v>0</v>
      </c>
      <c r="AI51" s="27">
        <v>18</v>
      </c>
      <c r="AJ51" s="64">
        <f t="shared" si="10"/>
        <v>0</v>
      </c>
      <c r="AK51" s="27">
        <v>0</v>
      </c>
      <c r="AL51" s="27">
        <v>470836.8</v>
      </c>
      <c r="AM51" s="63">
        <f t="shared" si="11"/>
        <v>0</v>
      </c>
      <c r="AN51" s="26">
        <v>0</v>
      </c>
      <c r="AO51" s="27">
        <v>0</v>
      </c>
      <c r="AP51" s="64" t="e">
        <f t="shared" si="12"/>
        <v>#DIV/0!</v>
      </c>
      <c r="AQ51" s="27">
        <v>0</v>
      </c>
      <c r="AR51" s="27">
        <v>0</v>
      </c>
      <c r="AS51" s="63" t="e">
        <f t="shared" si="13"/>
        <v>#DIV/0!</v>
      </c>
      <c r="AT51" s="26">
        <v>914330.1100000001</v>
      </c>
      <c r="AU51" s="27">
        <v>914330.1100000001</v>
      </c>
      <c r="AV51" s="64">
        <f t="shared" si="14"/>
        <v>100</v>
      </c>
      <c r="AW51" s="27">
        <v>0</v>
      </c>
      <c r="AX51" s="27">
        <v>0</v>
      </c>
      <c r="AY51" s="63" t="e">
        <f t="shared" si="15"/>
        <v>#DIV/0!</v>
      </c>
      <c r="AZ51" s="26">
        <v>0</v>
      </c>
      <c r="BA51" s="27">
        <v>0</v>
      </c>
      <c r="BB51" s="64" t="e">
        <f t="shared" si="16"/>
        <v>#DIV/0!</v>
      </c>
      <c r="BC51" s="27">
        <v>0</v>
      </c>
      <c r="BD51" s="27">
        <v>0</v>
      </c>
      <c r="BE51" s="65" t="e">
        <f t="shared" si="17"/>
        <v>#DIV/0!</v>
      </c>
      <c r="BF51" s="28">
        <v>0</v>
      </c>
      <c r="BG51" s="27">
        <v>0</v>
      </c>
      <c r="BH51" s="64" t="e">
        <f t="shared" si="18"/>
        <v>#DIV/0!</v>
      </c>
      <c r="BI51" s="27">
        <v>0</v>
      </c>
      <c r="BJ51" s="27">
        <v>0</v>
      </c>
      <c r="BK51" s="65" t="e">
        <f t="shared" si="19"/>
        <v>#DIV/0!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4802004279</v>
      </c>
      <c r="D52" s="26">
        <v>0</v>
      </c>
      <c r="E52" s="27">
        <v>0</v>
      </c>
      <c r="F52" s="64" t="e">
        <f t="shared" si="0"/>
        <v>#DIV/0!</v>
      </c>
      <c r="G52" s="27">
        <v>0</v>
      </c>
      <c r="H52" s="27">
        <v>378800.38</v>
      </c>
      <c r="I52" s="64">
        <f t="shared" si="1"/>
        <v>0</v>
      </c>
      <c r="J52" s="27">
        <v>0</v>
      </c>
      <c r="K52" s="27">
        <v>0</v>
      </c>
      <c r="L52" s="64" t="e">
        <f t="shared" si="2"/>
        <v>#DIV/0!</v>
      </c>
      <c r="M52" s="27">
        <v>0</v>
      </c>
      <c r="N52" s="27">
        <v>0</v>
      </c>
      <c r="O52" s="64" t="e">
        <f t="shared" si="3"/>
        <v>#DIV/0!</v>
      </c>
      <c r="P52" s="27">
        <v>0</v>
      </c>
      <c r="Q52" s="27">
        <v>0</v>
      </c>
      <c r="R52" s="64" t="e">
        <f t="shared" si="4"/>
        <v>#DIV/0!</v>
      </c>
      <c r="S52" s="27">
        <v>0</v>
      </c>
      <c r="T52" s="27">
        <v>0</v>
      </c>
      <c r="U52" s="63" t="e">
        <f t="shared" si="5"/>
        <v>#DIV/0!</v>
      </c>
      <c r="V52" s="26">
        <v>0</v>
      </c>
      <c r="W52" s="27">
        <v>0</v>
      </c>
      <c r="X52" s="64" t="e">
        <f t="shared" si="6"/>
        <v>#DIV/0!</v>
      </c>
      <c r="Y52" s="27">
        <v>0</v>
      </c>
      <c r="Z52" s="27">
        <v>0</v>
      </c>
      <c r="AA52" s="64" t="e">
        <f t="shared" si="7"/>
        <v>#DIV/0!</v>
      </c>
      <c r="AB52" s="57">
        <v>0</v>
      </c>
      <c r="AC52" s="57">
        <v>10</v>
      </c>
      <c r="AD52" s="64">
        <f t="shared" si="8"/>
        <v>0</v>
      </c>
      <c r="AE52" s="27">
        <v>0</v>
      </c>
      <c r="AF52" s="27">
        <v>378800.38</v>
      </c>
      <c r="AG52" s="64">
        <f t="shared" si="9"/>
        <v>0</v>
      </c>
      <c r="AH52" s="27">
        <v>0</v>
      </c>
      <c r="AI52" s="27">
        <v>10</v>
      </c>
      <c r="AJ52" s="64">
        <f t="shared" si="10"/>
        <v>0</v>
      </c>
      <c r="AK52" s="27">
        <v>0</v>
      </c>
      <c r="AL52" s="27">
        <v>378800.38</v>
      </c>
      <c r="AM52" s="63">
        <f t="shared" si="11"/>
        <v>0</v>
      </c>
      <c r="AN52" s="26">
        <v>0</v>
      </c>
      <c r="AO52" s="27">
        <v>0</v>
      </c>
      <c r="AP52" s="64" t="e">
        <f t="shared" si="12"/>
        <v>#DIV/0!</v>
      </c>
      <c r="AQ52" s="27">
        <v>0</v>
      </c>
      <c r="AR52" s="27">
        <v>0</v>
      </c>
      <c r="AS52" s="63" t="e">
        <f t="shared" si="13"/>
        <v>#DIV/0!</v>
      </c>
      <c r="AT52" s="26">
        <v>795460.71</v>
      </c>
      <c r="AU52" s="27">
        <v>795460.71</v>
      </c>
      <c r="AV52" s="64">
        <f t="shared" si="14"/>
        <v>100</v>
      </c>
      <c r="AW52" s="27">
        <v>0</v>
      </c>
      <c r="AX52" s="27">
        <v>0</v>
      </c>
      <c r="AY52" s="63" t="e">
        <f t="shared" si="15"/>
        <v>#DIV/0!</v>
      </c>
      <c r="AZ52" s="26">
        <v>0</v>
      </c>
      <c r="BA52" s="27">
        <v>0</v>
      </c>
      <c r="BB52" s="64" t="e">
        <f t="shared" si="16"/>
        <v>#DIV/0!</v>
      </c>
      <c r="BC52" s="27">
        <v>0</v>
      </c>
      <c r="BD52" s="27">
        <v>0</v>
      </c>
      <c r="BE52" s="65" t="e">
        <f t="shared" si="17"/>
        <v>#DIV/0!</v>
      </c>
      <c r="BF52" s="28">
        <v>0</v>
      </c>
      <c r="BG52" s="27">
        <v>0</v>
      </c>
      <c r="BH52" s="64" t="e">
        <f t="shared" si="18"/>
        <v>#DIV/0!</v>
      </c>
      <c r="BI52" s="27">
        <v>0</v>
      </c>
      <c r="BJ52" s="27">
        <v>0</v>
      </c>
      <c r="BK52" s="65" t="e">
        <f t="shared" si="19"/>
        <v>#DIV/0!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4802007618</v>
      </c>
      <c r="D53" s="26">
        <v>0</v>
      </c>
      <c r="E53" s="27">
        <v>0</v>
      </c>
      <c r="F53" s="64" t="e">
        <f t="shared" si="0"/>
        <v>#DIV/0!</v>
      </c>
      <c r="G53" s="27">
        <v>0</v>
      </c>
      <c r="H53" s="27">
        <v>478839.6</v>
      </c>
      <c r="I53" s="64">
        <f t="shared" si="1"/>
        <v>0</v>
      </c>
      <c r="J53" s="27">
        <v>0</v>
      </c>
      <c r="K53" s="27">
        <v>0</v>
      </c>
      <c r="L53" s="64" t="e">
        <f t="shared" si="2"/>
        <v>#DIV/0!</v>
      </c>
      <c r="M53" s="27">
        <v>0</v>
      </c>
      <c r="N53" s="27">
        <v>0</v>
      </c>
      <c r="O53" s="64" t="e">
        <f t="shared" si="3"/>
        <v>#DIV/0!</v>
      </c>
      <c r="P53" s="27">
        <v>0</v>
      </c>
      <c r="Q53" s="27">
        <v>0</v>
      </c>
      <c r="R53" s="64" t="e">
        <f t="shared" si="4"/>
        <v>#DIV/0!</v>
      </c>
      <c r="S53" s="27">
        <v>0</v>
      </c>
      <c r="T53" s="27">
        <v>0</v>
      </c>
      <c r="U53" s="63" t="e">
        <f t="shared" si="5"/>
        <v>#DIV/0!</v>
      </c>
      <c r="V53" s="26">
        <v>0</v>
      </c>
      <c r="W53" s="27">
        <v>0</v>
      </c>
      <c r="X53" s="64" t="e">
        <f t="shared" si="6"/>
        <v>#DIV/0!</v>
      </c>
      <c r="Y53" s="27">
        <v>0</v>
      </c>
      <c r="Z53" s="27">
        <v>0</v>
      </c>
      <c r="AA53" s="64" t="e">
        <f t="shared" si="7"/>
        <v>#DIV/0!</v>
      </c>
      <c r="AB53" s="57">
        <v>0</v>
      </c>
      <c r="AC53" s="57">
        <v>10</v>
      </c>
      <c r="AD53" s="64">
        <f t="shared" si="8"/>
        <v>0</v>
      </c>
      <c r="AE53" s="27">
        <v>0</v>
      </c>
      <c r="AF53" s="27">
        <v>478839.6</v>
      </c>
      <c r="AG53" s="64">
        <f t="shared" si="9"/>
        <v>0</v>
      </c>
      <c r="AH53" s="27">
        <v>0</v>
      </c>
      <c r="AI53" s="27">
        <v>10</v>
      </c>
      <c r="AJ53" s="64">
        <f t="shared" si="10"/>
        <v>0</v>
      </c>
      <c r="AK53" s="27">
        <v>0</v>
      </c>
      <c r="AL53" s="27">
        <v>478839.6</v>
      </c>
      <c r="AM53" s="63">
        <f t="shared" si="11"/>
        <v>0</v>
      </c>
      <c r="AN53" s="26">
        <v>0</v>
      </c>
      <c r="AO53" s="27">
        <v>0</v>
      </c>
      <c r="AP53" s="64" t="e">
        <f t="shared" si="12"/>
        <v>#DIV/0!</v>
      </c>
      <c r="AQ53" s="27">
        <v>0</v>
      </c>
      <c r="AR53" s="27">
        <v>0</v>
      </c>
      <c r="AS53" s="63" t="e">
        <f t="shared" si="13"/>
        <v>#DIV/0!</v>
      </c>
      <c r="AT53" s="26">
        <v>1983389.64</v>
      </c>
      <c r="AU53" s="27">
        <v>1983389.64</v>
      </c>
      <c r="AV53" s="64">
        <f t="shared" si="14"/>
        <v>100</v>
      </c>
      <c r="AW53" s="27">
        <v>0</v>
      </c>
      <c r="AX53" s="27">
        <v>0</v>
      </c>
      <c r="AY53" s="63" t="e">
        <f t="shared" si="15"/>
        <v>#DIV/0!</v>
      </c>
      <c r="AZ53" s="26">
        <v>0</v>
      </c>
      <c r="BA53" s="27">
        <v>0</v>
      </c>
      <c r="BB53" s="64" t="e">
        <f t="shared" si="16"/>
        <v>#DIV/0!</v>
      </c>
      <c r="BC53" s="27">
        <v>0</v>
      </c>
      <c r="BD53" s="27">
        <v>0</v>
      </c>
      <c r="BE53" s="65" t="e">
        <f t="shared" si="17"/>
        <v>#DIV/0!</v>
      </c>
      <c r="BF53" s="28">
        <v>0</v>
      </c>
      <c r="BG53" s="27">
        <v>0</v>
      </c>
      <c r="BH53" s="64" t="e">
        <f t="shared" si="18"/>
        <v>#DIV/0!</v>
      </c>
      <c r="BI53" s="27">
        <v>0</v>
      </c>
      <c r="BJ53" s="27">
        <v>0</v>
      </c>
      <c r="BK53" s="65" t="e">
        <f t="shared" si="19"/>
        <v>#DIV/0!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4802006396</v>
      </c>
      <c r="D54" s="26">
        <v>0</v>
      </c>
      <c r="E54" s="27">
        <v>0</v>
      </c>
      <c r="F54" s="64" t="e">
        <f t="shared" si="0"/>
        <v>#DIV/0!</v>
      </c>
      <c r="G54" s="27">
        <v>0</v>
      </c>
      <c r="H54" s="27">
        <v>865721</v>
      </c>
      <c r="I54" s="64">
        <f t="shared" si="1"/>
        <v>0</v>
      </c>
      <c r="J54" s="27">
        <v>0</v>
      </c>
      <c r="K54" s="27">
        <v>0</v>
      </c>
      <c r="L54" s="64" t="e">
        <f t="shared" si="2"/>
        <v>#DIV/0!</v>
      </c>
      <c r="M54" s="27">
        <v>0</v>
      </c>
      <c r="N54" s="27">
        <v>0</v>
      </c>
      <c r="O54" s="64" t="e">
        <f t="shared" si="3"/>
        <v>#DIV/0!</v>
      </c>
      <c r="P54" s="27">
        <v>0</v>
      </c>
      <c r="Q54" s="27">
        <v>0</v>
      </c>
      <c r="R54" s="64" t="e">
        <f t="shared" si="4"/>
        <v>#DIV/0!</v>
      </c>
      <c r="S54" s="27">
        <v>0</v>
      </c>
      <c r="T54" s="27">
        <v>0</v>
      </c>
      <c r="U54" s="63" t="e">
        <f t="shared" si="5"/>
        <v>#DIV/0!</v>
      </c>
      <c r="V54" s="26">
        <v>0</v>
      </c>
      <c r="W54" s="27">
        <v>0</v>
      </c>
      <c r="X54" s="64" t="e">
        <f t="shared" si="6"/>
        <v>#DIV/0!</v>
      </c>
      <c r="Y54" s="27">
        <v>0</v>
      </c>
      <c r="Z54" s="27">
        <v>0</v>
      </c>
      <c r="AA54" s="64" t="e">
        <f t="shared" si="7"/>
        <v>#DIV/0!</v>
      </c>
      <c r="AB54" s="57">
        <v>0</v>
      </c>
      <c r="AC54" s="57">
        <v>11</v>
      </c>
      <c r="AD54" s="64">
        <f t="shared" si="8"/>
        <v>0</v>
      </c>
      <c r="AE54" s="27">
        <v>0</v>
      </c>
      <c r="AF54" s="27">
        <v>865721</v>
      </c>
      <c r="AG54" s="64">
        <f t="shared" si="9"/>
        <v>0</v>
      </c>
      <c r="AH54" s="27">
        <v>0</v>
      </c>
      <c r="AI54" s="27">
        <v>11</v>
      </c>
      <c r="AJ54" s="64">
        <f t="shared" si="10"/>
        <v>0</v>
      </c>
      <c r="AK54" s="27">
        <v>0</v>
      </c>
      <c r="AL54" s="27">
        <v>865721</v>
      </c>
      <c r="AM54" s="63">
        <f t="shared" si="11"/>
        <v>0</v>
      </c>
      <c r="AN54" s="26">
        <v>0</v>
      </c>
      <c r="AO54" s="27">
        <v>0</v>
      </c>
      <c r="AP54" s="64" t="e">
        <f t="shared" si="12"/>
        <v>#DIV/0!</v>
      </c>
      <c r="AQ54" s="27">
        <v>0</v>
      </c>
      <c r="AR54" s="27">
        <v>0</v>
      </c>
      <c r="AS54" s="63" t="e">
        <f t="shared" si="13"/>
        <v>#DIV/0!</v>
      </c>
      <c r="AT54" s="26">
        <v>547379.98</v>
      </c>
      <c r="AU54" s="27">
        <v>547379.98</v>
      </c>
      <c r="AV54" s="64">
        <f t="shared" si="14"/>
        <v>100</v>
      </c>
      <c r="AW54" s="27">
        <v>0</v>
      </c>
      <c r="AX54" s="27">
        <v>0</v>
      </c>
      <c r="AY54" s="63" t="e">
        <f t="shared" si="15"/>
        <v>#DIV/0!</v>
      </c>
      <c r="AZ54" s="26">
        <v>0</v>
      </c>
      <c r="BA54" s="27">
        <v>0</v>
      </c>
      <c r="BB54" s="64" t="e">
        <f t="shared" si="16"/>
        <v>#DIV/0!</v>
      </c>
      <c r="BC54" s="27">
        <v>0</v>
      </c>
      <c r="BD54" s="27">
        <v>0</v>
      </c>
      <c r="BE54" s="65" t="e">
        <f t="shared" si="17"/>
        <v>#DIV/0!</v>
      </c>
      <c r="BF54" s="28">
        <v>0</v>
      </c>
      <c r="BG54" s="27">
        <v>0</v>
      </c>
      <c r="BH54" s="64" t="e">
        <f t="shared" si="18"/>
        <v>#DIV/0!</v>
      </c>
      <c r="BI54" s="27">
        <v>0</v>
      </c>
      <c r="BJ54" s="27">
        <v>0</v>
      </c>
      <c r="BK54" s="65" t="e">
        <f t="shared" si="19"/>
        <v>#DIV/0!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4802006389</v>
      </c>
      <c r="D55" s="26">
        <v>0</v>
      </c>
      <c r="E55" s="27">
        <v>0</v>
      </c>
      <c r="F55" s="64" t="e">
        <f t="shared" si="0"/>
        <v>#DIV/0!</v>
      </c>
      <c r="G55" s="27">
        <v>0</v>
      </c>
      <c r="H55" s="27">
        <v>894274.05</v>
      </c>
      <c r="I55" s="64">
        <f t="shared" si="1"/>
        <v>0</v>
      </c>
      <c r="J55" s="27">
        <v>0</v>
      </c>
      <c r="K55" s="27">
        <v>0</v>
      </c>
      <c r="L55" s="64" t="e">
        <f t="shared" si="2"/>
        <v>#DIV/0!</v>
      </c>
      <c r="M55" s="27">
        <v>0</v>
      </c>
      <c r="N55" s="27">
        <v>0</v>
      </c>
      <c r="O55" s="64" t="e">
        <f t="shared" si="3"/>
        <v>#DIV/0!</v>
      </c>
      <c r="P55" s="27">
        <v>0</v>
      </c>
      <c r="Q55" s="27">
        <v>0</v>
      </c>
      <c r="R55" s="64" t="e">
        <f t="shared" si="4"/>
        <v>#DIV/0!</v>
      </c>
      <c r="S55" s="27">
        <v>0</v>
      </c>
      <c r="T55" s="27">
        <v>0</v>
      </c>
      <c r="U55" s="63" t="e">
        <f t="shared" si="5"/>
        <v>#DIV/0!</v>
      </c>
      <c r="V55" s="26">
        <v>0</v>
      </c>
      <c r="W55" s="27">
        <v>0</v>
      </c>
      <c r="X55" s="64" t="e">
        <f t="shared" si="6"/>
        <v>#DIV/0!</v>
      </c>
      <c r="Y55" s="27">
        <v>0</v>
      </c>
      <c r="Z55" s="27">
        <v>0</v>
      </c>
      <c r="AA55" s="64" t="e">
        <f t="shared" si="7"/>
        <v>#DIV/0!</v>
      </c>
      <c r="AB55" s="57">
        <v>0</v>
      </c>
      <c r="AC55" s="57">
        <v>12</v>
      </c>
      <c r="AD55" s="64">
        <f t="shared" si="8"/>
        <v>0</v>
      </c>
      <c r="AE55" s="27">
        <v>0</v>
      </c>
      <c r="AF55" s="27">
        <v>894274.05</v>
      </c>
      <c r="AG55" s="64">
        <f t="shared" si="9"/>
        <v>0</v>
      </c>
      <c r="AH55" s="27">
        <v>0</v>
      </c>
      <c r="AI55" s="27">
        <v>12</v>
      </c>
      <c r="AJ55" s="64">
        <f t="shared" si="10"/>
        <v>0</v>
      </c>
      <c r="AK55" s="27">
        <v>0</v>
      </c>
      <c r="AL55" s="27">
        <v>894274.05</v>
      </c>
      <c r="AM55" s="63">
        <f t="shared" si="11"/>
        <v>0</v>
      </c>
      <c r="AN55" s="26">
        <v>0</v>
      </c>
      <c r="AO55" s="27">
        <v>0</v>
      </c>
      <c r="AP55" s="64" t="e">
        <f t="shared" si="12"/>
        <v>#DIV/0!</v>
      </c>
      <c r="AQ55" s="27">
        <v>0</v>
      </c>
      <c r="AR55" s="27">
        <v>0</v>
      </c>
      <c r="AS55" s="63" t="e">
        <f t="shared" si="13"/>
        <v>#DIV/0!</v>
      </c>
      <c r="AT55" s="26">
        <v>272266.12</v>
      </c>
      <c r="AU55" s="27">
        <v>272266.12</v>
      </c>
      <c r="AV55" s="64">
        <f t="shared" si="14"/>
        <v>100</v>
      </c>
      <c r="AW55" s="27">
        <v>0</v>
      </c>
      <c r="AX55" s="27">
        <v>0</v>
      </c>
      <c r="AY55" s="63" t="e">
        <f t="shared" si="15"/>
        <v>#DIV/0!</v>
      </c>
      <c r="AZ55" s="26">
        <v>0</v>
      </c>
      <c r="BA55" s="27">
        <v>0</v>
      </c>
      <c r="BB55" s="64" t="e">
        <f t="shared" si="16"/>
        <v>#DIV/0!</v>
      </c>
      <c r="BC55" s="27">
        <v>0</v>
      </c>
      <c r="BD55" s="27">
        <v>0</v>
      </c>
      <c r="BE55" s="65" t="e">
        <f t="shared" si="17"/>
        <v>#DIV/0!</v>
      </c>
      <c r="BF55" s="28">
        <v>0</v>
      </c>
      <c r="BG55" s="27">
        <v>0</v>
      </c>
      <c r="BH55" s="64" t="e">
        <f t="shared" si="18"/>
        <v>#DIV/0!</v>
      </c>
      <c r="BI55" s="27">
        <v>0</v>
      </c>
      <c r="BJ55" s="27">
        <v>0</v>
      </c>
      <c r="BK55" s="65" t="e">
        <f t="shared" si="19"/>
        <v>#DIV/0!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4802013210</v>
      </c>
      <c r="D56" s="26">
        <v>0</v>
      </c>
      <c r="E56" s="27">
        <v>0</v>
      </c>
      <c r="F56" s="64" t="e">
        <f t="shared" si="0"/>
        <v>#DIV/0!</v>
      </c>
      <c r="G56" s="27">
        <v>0</v>
      </c>
      <c r="H56" s="27">
        <v>1448199.71</v>
      </c>
      <c r="I56" s="64">
        <f t="shared" si="1"/>
        <v>0</v>
      </c>
      <c r="J56" s="27">
        <v>0</v>
      </c>
      <c r="K56" s="27">
        <v>0</v>
      </c>
      <c r="L56" s="64" t="e">
        <f t="shared" si="2"/>
        <v>#DIV/0!</v>
      </c>
      <c r="M56" s="27">
        <v>0</v>
      </c>
      <c r="N56" s="27">
        <v>0</v>
      </c>
      <c r="O56" s="64" t="e">
        <f t="shared" si="3"/>
        <v>#DIV/0!</v>
      </c>
      <c r="P56" s="27">
        <v>0</v>
      </c>
      <c r="Q56" s="27">
        <v>0</v>
      </c>
      <c r="R56" s="64" t="e">
        <f t="shared" si="4"/>
        <v>#DIV/0!</v>
      </c>
      <c r="S56" s="27">
        <v>0</v>
      </c>
      <c r="T56" s="27">
        <v>0</v>
      </c>
      <c r="U56" s="63" t="e">
        <f t="shared" si="5"/>
        <v>#DIV/0!</v>
      </c>
      <c r="V56" s="26">
        <v>0</v>
      </c>
      <c r="W56" s="27">
        <v>0</v>
      </c>
      <c r="X56" s="64" t="e">
        <f t="shared" si="6"/>
        <v>#DIV/0!</v>
      </c>
      <c r="Y56" s="27">
        <v>0</v>
      </c>
      <c r="Z56" s="27">
        <v>0</v>
      </c>
      <c r="AA56" s="64" t="e">
        <f t="shared" si="7"/>
        <v>#DIV/0!</v>
      </c>
      <c r="AB56" s="57">
        <v>0</v>
      </c>
      <c r="AC56" s="57">
        <v>14</v>
      </c>
      <c r="AD56" s="64">
        <f t="shared" si="8"/>
        <v>0</v>
      </c>
      <c r="AE56" s="27">
        <v>0</v>
      </c>
      <c r="AF56" s="27">
        <v>1448199.71</v>
      </c>
      <c r="AG56" s="64">
        <f t="shared" si="9"/>
        <v>0</v>
      </c>
      <c r="AH56" s="27">
        <v>0</v>
      </c>
      <c r="AI56" s="27">
        <v>14</v>
      </c>
      <c r="AJ56" s="64">
        <f t="shared" si="10"/>
        <v>0</v>
      </c>
      <c r="AK56" s="27">
        <v>0</v>
      </c>
      <c r="AL56" s="27">
        <v>1448199.71</v>
      </c>
      <c r="AM56" s="63">
        <f t="shared" si="11"/>
        <v>0</v>
      </c>
      <c r="AN56" s="26">
        <v>0</v>
      </c>
      <c r="AO56" s="27">
        <v>0</v>
      </c>
      <c r="AP56" s="64" t="e">
        <f t="shared" si="12"/>
        <v>#DIV/0!</v>
      </c>
      <c r="AQ56" s="27">
        <v>0</v>
      </c>
      <c r="AR56" s="27">
        <v>0</v>
      </c>
      <c r="AS56" s="63" t="e">
        <f t="shared" si="13"/>
        <v>#DIV/0!</v>
      </c>
      <c r="AT56" s="26">
        <v>375421.46</v>
      </c>
      <c r="AU56" s="27">
        <v>375421.46</v>
      </c>
      <c r="AV56" s="64">
        <f t="shared" si="14"/>
        <v>100</v>
      </c>
      <c r="AW56" s="27">
        <v>0</v>
      </c>
      <c r="AX56" s="27">
        <v>0</v>
      </c>
      <c r="AY56" s="63" t="e">
        <f t="shared" si="15"/>
        <v>#DIV/0!</v>
      </c>
      <c r="AZ56" s="26">
        <v>0</v>
      </c>
      <c r="BA56" s="27">
        <v>0</v>
      </c>
      <c r="BB56" s="64" t="e">
        <f t="shared" si="16"/>
        <v>#DIV/0!</v>
      </c>
      <c r="BC56" s="27">
        <v>2</v>
      </c>
      <c r="BD56" s="27">
        <v>0</v>
      </c>
      <c r="BE56" s="65" t="e">
        <f t="shared" si="17"/>
        <v>#DIV/0!</v>
      </c>
      <c r="BF56" s="28">
        <v>0</v>
      </c>
      <c r="BG56" s="27">
        <v>0</v>
      </c>
      <c r="BH56" s="64" t="e">
        <f t="shared" si="18"/>
        <v>#DIV/0!</v>
      </c>
      <c r="BI56" s="27">
        <v>0</v>
      </c>
      <c r="BJ56" s="27">
        <v>0</v>
      </c>
      <c r="BK56" s="65" t="e">
        <f t="shared" si="19"/>
        <v>#DIV/0!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4802006124</v>
      </c>
      <c r="D57" s="26">
        <v>0</v>
      </c>
      <c r="E57" s="27">
        <v>0</v>
      </c>
      <c r="F57" s="64" t="e">
        <f t="shared" si="0"/>
        <v>#DIV/0!</v>
      </c>
      <c r="G57" s="27">
        <v>0</v>
      </c>
      <c r="H57" s="27">
        <v>1916592.22</v>
      </c>
      <c r="I57" s="64">
        <f t="shared" si="1"/>
        <v>0</v>
      </c>
      <c r="J57" s="27">
        <v>0</v>
      </c>
      <c r="K57" s="27">
        <v>0</v>
      </c>
      <c r="L57" s="64" t="e">
        <f t="shared" si="2"/>
        <v>#DIV/0!</v>
      </c>
      <c r="M57" s="27">
        <v>0</v>
      </c>
      <c r="N57" s="27">
        <v>0</v>
      </c>
      <c r="O57" s="64" t="e">
        <f t="shared" si="3"/>
        <v>#DIV/0!</v>
      </c>
      <c r="P57" s="27">
        <v>0</v>
      </c>
      <c r="Q57" s="27">
        <v>0</v>
      </c>
      <c r="R57" s="64" t="e">
        <f t="shared" si="4"/>
        <v>#DIV/0!</v>
      </c>
      <c r="S57" s="27">
        <v>0</v>
      </c>
      <c r="T57" s="27">
        <v>0</v>
      </c>
      <c r="U57" s="63" t="e">
        <f t="shared" si="5"/>
        <v>#DIV/0!</v>
      </c>
      <c r="V57" s="26">
        <v>0</v>
      </c>
      <c r="W57" s="27">
        <v>0</v>
      </c>
      <c r="X57" s="64" t="e">
        <f t="shared" si="6"/>
        <v>#DIV/0!</v>
      </c>
      <c r="Y57" s="27">
        <v>0</v>
      </c>
      <c r="Z57" s="27">
        <v>0</v>
      </c>
      <c r="AA57" s="64" t="e">
        <f t="shared" si="7"/>
        <v>#DIV/0!</v>
      </c>
      <c r="AB57" s="57">
        <v>0</v>
      </c>
      <c r="AC57" s="57">
        <v>10</v>
      </c>
      <c r="AD57" s="64">
        <f t="shared" si="8"/>
        <v>0</v>
      </c>
      <c r="AE57" s="27">
        <v>0</v>
      </c>
      <c r="AF57" s="27">
        <v>1916592.22</v>
      </c>
      <c r="AG57" s="64">
        <f t="shared" si="9"/>
        <v>0</v>
      </c>
      <c r="AH57" s="27">
        <v>0</v>
      </c>
      <c r="AI57" s="27">
        <v>10</v>
      </c>
      <c r="AJ57" s="64">
        <f t="shared" si="10"/>
        <v>0</v>
      </c>
      <c r="AK57" s="27">
        <v>0</v>
      </c>
      <c r="AL57" s="27">
        <v>1916592.22</v>
      </c>
      <c r="AM57" s="63">
        <f t="shared" si="11"/>
        <v>0</v>
      </c>
      <c r="AN57" s="26">
        <v>0</v>
      </c>
      <c r="AO57" s="27">
        <v>0</v>
      </c>
      <c r="AP57" s="64" t="e">
        <f t="shared" si="12"/>
        <v>#DIV/0!</v>
      </c>
      <c r="AQ57" s="27">
        <v>0</v>
      </c>
      <c r="AR57" s="27">
        <v>0</v>
      </c>
      <c r="AS57" s="63" t="e">
        <f t="shared" si="13"/>
        <v>#DIV/0!</v>
      </c>
      <c r="AT57" s="26">
        <v>401226.49</v>
      </c>
      <c r="AU57" s="27">
        <v>401226.49</v>
      </c>
      <c r="AV57" s="64">
        <f t="shared" si="14"/>
        <v>100</v>
      </c>
      <c r="AW57" s="27">
        <v>0</v>
      </c>
      <c r="AX57" s="27">
        <v>0</v>
      </c>
      <c r="AY57" s="63" t="e">
        <f t="shared" si="15"/>
        <v>#DIV/0!</v>
      </c>
      <c r="AZ57" s="26">
        <v>0</v>
      </c>
      <c r="BA57" s="27">
        <v>0</v>
      </c>
      <c r="BB57" s="64" t="e">
        <f t="shared" si="16"/>
        <v>#DIV/0!</v>
      </c>
      <c r="BC57" s="27">
        <v>0</v>
      </c>
      <c r="BD57" s="27">
        <v>0</v>
      </c>
      <c r="BE57" s="65" t="e">
        <f t="shared" si="17"/>
        <v>#DIV/0!</v>
      </c>
      <c r="BF57" s="28">
        <v>0</v>
      </c>
      <c r="BG57" s="27">
        <v>0</v>
      </c>
      <c r="BH57" s="64" t="e">
        <f t="shared" si="18"/>
        <v>#DIV/0!</v>
      </c>
      <c r="BI57" s="27">
        <v>0</v>
      </c>
      <c r="BJ57" s="27">
        <v>0</v>
      </c>
      <c r="BK57" s="65" t="e">
        <f t="shared" si="19"/>
        <v>#DIV/0!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4802006100</v>
      </c>
      <c r="D58" s="26">
        <v>0</v>
      </c>
      <c r="E58" s="27">
        <v>0</v>
      </c>
      <c r="F58" s="64" t="e">
        <f t="shared" si="0"/>
        <v>#DIV/0!</v>
      </c>
      <c r="G58" s="27">
        <v>0</v>
      </c>
      <c r="H58" s="27">
        <v>1682480.09</v>
      </c>
      <c r="I58" s="64">
        <f t="shared" si="1"/>
        <v>0</v>
      </c>
      <c r="J58" s="27">
        <v>0</v>
      </c>
      <c r="K58" s="27">
        <v>0</v>
      </c>
      <c r="L58" s="64" t="e">
        <f t="shared" si="2"/>
        <v>#DIV/0!</v>
      </c>
      <c r="M58" s="27">
        <v>0</v>
      </c>
      <c r="N58" s="27">
        <v>0</v>
      </c>
      <c r="O58" s="64" t="e">
        <f t="shared" si="3"/>
        <v>#DIV/0!</v>
      </c>
      <c r="P58" s="27">
        <v>0</v>
      </c>
      <c r="Q58" s="27">
        <v>0</v>
      </c>
      <c r="R58" s="64" t="e">
        <f t="shared" si="4"/>
        <v>#DIV/0!</v>
      </c>
      <c r="S58" s="27">
        <v>0</v>
      </c>
      <c r="T58" s="27">
        <v>0</v>
      </c>
      <c r="U58" s="63" t="e">
        <f t="shared" si="5"/>
        <v>#DIV/0!</v>
      </c>
      <c r="V58" s="26">
        <v>0</v>
      </c>
      <c r="W58" s="27">
        <v>0</v>
      </c>
      <c r="X58" s="64" t="e">
        <f t="shared" si="6"/>
        <v>#DIV/0!</v>
      </c>
      <c r="Y58" s="27">
        <v>0</v>
      </c>
      <c r="Z58" s="27">
        <v>0</v>
      </c>
      <c r="AA58" s="64" t="e">
        <f t="shared" si="7"/>
        <v>#DIV/0!</v>
      </c>
      <c r="AB58" s="57">
        <v>0</v>
      </c>
      <c r="AC58" s="57">
        <v>14</v>
      </c>
      <c r="AD58" s="64">
        <f t="shared" si="8"/>
        <v>0</v>
      </c>
      <c r="AE58" s="27">
        <v>0</v>
      </c>
      <c r="AF58" s="27">
        <v>1682480.0899999999</v>
      </c>
      <c r="AG58" s="64">
        <f t="shared" si="9"/>
        <v>0</v>
      </c>
      <c r="AH58" s="27">
        <v>0</v>
      </c>
      <c r="AI58" s="27">
        <v>14</v>
      </c>
      <c r="AJ58" s="64">
        <f t="shared" si="10"/>
        <v>0</v>
      </c>
      <c r="AK58" s="27">
        <v>0</v>
      </c>
      <c r="AL58" s="27">
        <v>1682480.0899999999</v>
      </c>
      <c r="AM58" s="63">
        <f t="shared" si="11"/>
        <v>0</v>
      </c>
      <c r="AN58" s="26">
        <v>0</v>
      </c>
      <c r="AO58" s="27">
        <v>0</v>
      </c>
      <c r="AP58" s="64" t="e">
        <f t="shared" si="12"/>
        <v>#DIV/0!</v>
      </c>
      <c r="AQ58" s="27">
        <v>0</v>
      </c>
      <c r="AR58" s="27">
        <v>0</v>
      </c>
      <c r="AS58" s="63" t="e">
        <f t="shared" si="13"/>
        <v>#DIV/0!</v>
      </c>
      <c r="AT58" s="26">
        <v>727279.47</v>
      </c>
      <c r="AU58" s="27">
        <v>727279.47</v>
      </c>
      <c r="AV58" s="64">
        <f t="shared" si="14"/>
        <v>100</v>
      </c>
      <c r="AW58" s="27">
        <v>0</v>
      </c>
      <c r="AX58" s="27">
        <v>0</v>
      </c>
      <c r="AY58" s="63" t="e">
        <f t="shared" si="15"/>
        <v>#DIV/0!</v>
      </c>
      <c r="AZ58" s="26">
        <v>0</v>
      </c>
      <c r="BA58" s="27">
        <v>0</v>
      </c>
      <c r="BB58" s="64" t="e">
        <f t="shared" si="16"/>
        <v>#DIV/0!</v>
      </c>
      <c r="BC58" s="27">
        <v>0</v>
      </c>
      <c r="BD58" s="27">
        <v>0</v>
      </c>
      <c r="BE58" s="65" t="e">
        <f t="shared" si="17"/>
        <v>#DIV/0!</v>
      </c>
      <c r="BF58" s="28">
        <v>0</v>
      </c>
      <c r="BG58" s="27">
        <v>0</v>
      </c>
      <c r="BH58" s="64" t="e">
        <f t="shared" si="18"/>
        <v>#DIV/0!</v>
      </c>
      <c r="BI58" s="27">
        <v>0</v>
      </c>
      <c r="BJ58" s="27">
        <v>0</v>
      </c>
      <c r="BK58" s="65" t="e">
        <f t="shared" si="19"/>
        <v>#DIV/0!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4802006533</v>
      </c>
      <c r="D59" s="26">
        <v>0</v>
      </c>
      <c r="E59" s="27">
        <v>0</v>
      </c>
      <c r="F59" s="64" t="e">
        <f t="shared" si="0"/>
        <v>#DIV/0!</v>
      </c>
      <c r="G59" s="27">
        <v>0</v>
      </c>
      <c r="H59" s="27">
        <v>1389906.59</v>
      </c>
      <c r="I59" s="64">
        <f t="shared" si="1"/>
        <v>0</v>
      </c>
      <c r="J59" s="27">
        <v>0</v>
      </c>
      <c r="K59" s="27">
        <v>0</v>
      </c>
      <c r="L59" s="64" t="e">
        <f t="shared" si="2"/>
        <v>#DIV/0!</v>
      </c>
      <c r="M59" s="27">
        <v>0</v>
      </c>
      <c r="N59" s="27">
        <v>0</v>
      </c>
      <c r="O59" s="64" t="e">
        <f t="shared" si="3"/>
        <v>#DIV/0!</v>
      </c>
      <c r="P59" s="27">
        <v>0</v>
      </c>
      <c r="Q59" s="27">
        <v>0</v>
      </c>
      <c r="R59" s="64" t="e">
        <f t="shared" si="4"/>
        <v>#DIV/0!</v>
      </c>
      <c r="S59" s="27">
        <v>0</v>
      </c>
      <c r="T59" s="27">
        <v>0</v>
      </c>
      <c r="U59" s="63" t="e">
        <f t="shared" si="5"/>
        <v>#DIV/0!</v>
      </c>
      <c r="V59" s="26">
        <v>0</v>
      </c>
      <c r="W59" s="27">
        <v>0</v>
      </c>
      <c r="X59" s="64" t="e">
        <f t="shared" si="6"/>
        <v>#DIV/0!</v>
      </c>
      <c r="Y59" s="27">
        <v>0</v>
      </c>
      <c r="Z59" s="27">
        <v>0</v>
      </c>
      <c r="AA59" s="64" t="e">
        <f t="shared" si="7"/>
        <v>#DIV/0!</v>
      </c>
      <c r="AB59" s="57">
        <v>0</v>
      </c>
      <c r="AC59" s="57">
        <v>15</v>
      </c>
      <c r="AD59" s="64">
        <f t="shared" si="8"/>
        <v>0</v>
      </c>
      <c r="AE59" s="27">
        <v>0</v>
      </c>
      <c r="AF59" s="27">
        <v>1389906.5899999999</v>
      </c>
      <c r="AG59" s="64">
        <f t="shared" si="9"/>
        <v>0</v>
      </c>
      <c r="AH59" s="27">
        <v>0</v>
      </c>
      <c r="AI59" s="27">
        <v>15</v>
      </c>
      <c r="AJ59" s="64">
        <f t="shared" si="10"/>
        <v>0</v>
      </c>
      <c r="AK59" s="27">
        <v>0</v>
      </c>
      <c r="AL59" s="27">
        <v>1389906.5899999999</v>
      </c>
      <c r="AM59" s="63">
        <f t="shared" si="11"/>
        <v>0</v>
      </c>
      <c r="AN59" s="26">
        <v>0</v>
      </c>
      <c r="AO59" s="27">
        <v>0</v>
      </c>
      <c r="AP59" s="64" t="e">
        <f t="shared" si="12"/>
        <v>#DIV/0!</v>
      </c>
      <c r="AQ59" s="27">
        <v>0</v>
      </c>
      <c r="AR59" s="27">
        <v>0</v>
      </c>
      <c r="AS59" s="63" t="e">
        <f t="shared" si="13"/>
        <v>#DIV/0!</v>
      </c>
      <c r="AT59" s="26">
        <v>422345.76</v>
      </c>
      <c r="AU59" s="27">
        <v>422345.76</v>
      </c>
      <c r="AV59" s="64">
        <f t="shared" si="14"/>
        <v>100</v>
      </c>
      <c r="AW59" s="27">
        <v>0</v>
      </c>
      <c r="AX59" s="27">
        <v>0</v>
      </c>
      <c r="AY59" s="63" t="e">
        <f t="shared" si="15"/>
        <v>#DIV/0!</v>
      </c>
      <c r="AZ59" s="26">
        <v>0</v>
      </c>
      <c r="BA59" s="27">
        <v>0</v>
      </c>
      <c r="BB59" s="64" t="e">
        <f t="shared" si="16"/>
        <v>#DIV/0!</v>
      </c>
      <c r="BC59" s="27">
        <v>0</v>
      </c>
      <c r="BD59" s="27">
        <v>0</v>
      </c>
      <c r="BE59" s="65" t="e">
        <f t="shared" si="17"/>
        <v>#DIV/0!</v>
      </c>
      <c r="BF59" s="28">
        <v>0</v>
      </c>
      <c r="BG59" s="27">
        <v>0</v>
      </c>
      <c r="BH59" s="64" t="e">
        <f t="shared" si="18"/>
        <v>#DIV/0!</v>
      </c>
      <c r="BI59" s="27">
        <v>0</v>
      </c>
      <c r="BJ59" s="27">
        <v>0</v>
      </c>
      <c r="BK59" s="65" t="e">
        <f t="shared" si="19"/>
        <v>#DIV/0!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4802006269</v>
      </c>
      <c r="D60" s="26">
        <v>0</v>
      </c>
      <c r="E60" s="27">
        <v>0</v>
      </c>
      <c r="F60" s="64" t="e">
        <f t="shared" si="0"/>
        <v>#DIV/0!</v>
      </c>
      <c r="G60" s="27">
        <v>0</v>
      </c>
      <c r="H60" s="27">
        <v>796313</v>
      </c>
      <c r="I60" s="64">
        <f t="shared" si="1"/>
        <v>0</v>
      </c>
      <c r="J60" s="27">
        <v>0</v>
      </c>
      <c r="K60" s="27">
        <v>0</v>
      </c>
      <c r="L60" s="64" t="e">
        <f t="shared" si="2"/>
        <v>#DIV/0!</v>
      </c>
      <c r="M60" s="27">
        <v>0</v>
      </c>
      <c r="N60" s="27">
        <v>0</v>
      </c>
      <c r="O60" s="64" t="e">
        <f t="shared" si="3"/>
        <v>#DIV/0!</v>
      </c>
      <c r="P60" s="27">
        <v>0</v>
      </c>
      <c r="Q60" s="27">
        <v>0</v>
      </c>
      <c r="R60" s="64" t="e">
        <f t="shared" si="4"/>
        <v>#DIV/0!</v>
      </c>
      <c r="S60" s="27">
        <v>0</v>
      </c>
      <c r="T60" s="27">
        <v>0</v>
      </c>
      <c r="U60" s="63" t="e">
        <f t="shared" si="5"/>
        <v>#DIV/0!</v>
      </c>
      <c r="V60" s="26">
        <v>0</v>
      </c>
      <c r="W60" s="27">
        <v>0</v>
      </c>
      <c r="X60" s="64" t="e">
        <f t="shared" si="6"/>
        <v>#DIV/0!</v>
      </c>
      <c r="Y60" s="27">
        <v>0</v>
      </c>
      <c r="Z60" s="27">
        <v>0</v>
      </c>
      <c r="AA60" s="64" t="e">
        <f t="shared" si="7"/>
        <v>#DIV/0!</v>
      </c>
      <c r="AB60" s="57">
        <v>0</v>
      </c>
      <c r="AC60" s="57">
        <v>8</v>
      </c>
      <c r="AD60" s="64">
        <f t="shared" si="8"/>
        <v>0</v>
      </c>
      <c r="AE60" s="27">
        <v>0</v>
      </c>
      <c r="AF60" s="27">
        <v>796313</v>
      </c>
      <c r="AG60" s="64">
        <f t="shared" si="9"/>
        <v>0</v>
      </c>
      <c r="AH60" s="27">
        <v>0</v>
      </c>
      <c r="AI60" s="27">
        <v>8</v>
      </c>
      <c r="AJ60" s="64">
        <f t="shared" si="10"/>
        <v>0</v>
      </c>
      <c r="AK60" s="27">
        <v>0</v>
      </c>
      <c r="AL60" s="27">
        <v>796313</v>
      </c>
      <c r="AM60" s="63">
        <f t="shared" si="11"/>
        <v>0</v>
      </c>
      <c r="AN60" s="26">
        <v>0</v>
      </c>
      <c r="AO60" s="27">
        <v>0</v>
      </c>
      <c r="AP60" s="64" t="e">
        <f t="shared" si="12"/>
        <v>#DIV/0!</v>
      </c>
      <c r="AQ60" s="27">
        <v>0</v>
      </c>
      <c r="AR60" s="27">
        <v>0</v>
      </c>
      <c r="AS60" s="63" t="e">
        <f t="shared" si="13"/>
        <v>#DIV/0!</v>
      </c>
      <c r="AT60" s="26">
        <v>351679.99</v>
      </c>
      <c r="AU60" s="27">
        <v>351679.99</v>
      </c>
      <c r="AV60" s="64">
        <f t="shared" si="14"/>
        <v>100</v>
      </c>
      <c r="AW60" s="27">
        <v>0</v>
      </c>
      <c r="AX60" s="27">
        <v>0</v>
      </c>
      <c r="AY60" s="63" t="e">
        <f t="shared" si="15"/>
        <v>#DIV/0!</v>
      </c>
      <c r="AZ60" s="26">
        <v>0</v>
      </c>
      <c r="BA60" s="27">
        <v>0</v>
      </c>
      <c r="BB60" s="64" t="e">
        <f t="shared" si="16"/>
        <v>#DIV/0!</v>
      </c>
      <c r="BC60" s="27">
        <v>0</v>
      </c>
      <c r="BD60" s="27">
        <v>0</v>
      </c>
      <c r="BE60" s="65" t="e">
        <f t="shared" si="17"/>
        <v>#DIV/0!</v>
      </c>
      <c r="BF60" s="28">
        <v>0</v>
      </c>
      <c r="BG60" s="27">
        <v>0</v>
      </c>
      <c r="BH60" s="64" t="e">
        <f t="shared" si="18"/>
        <v>#DIV/0!</v>
      </c>
      <c r="BI60" s="27">
        <v>0</v>
      </c>
      <c r="BJ60" s="27">
        <v>0</v>
      </c>
      <c r="BK60" s="65" t="e">
        <f t="shared" si="19"/>
        <v>#DIV/0!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4802006340</v>
      </c>
      <c r="D61" s="26">
        <v>0</v>
      </c>
      <c r="E61" s="27">
        <v>0</v>
      </c>
      <c r="F61" s="64" t="e">
        <f t="shared" si="0"/>
        <v>#DIV/0!</v>
      </c>
      <c r="G61" s="27">
        <v>0</v>
      </c>
      <c r="H61" s="27">
        <v>1333360.1299999999</v>
      </c>
      <c r="I61" s="64">
        <f t="shared" si="1"/>
        <v>0</v>
      </c>
      <c r="J61" s="27">
        <v>0</v>
      </c>
      <c r="K61" s="27">
        <v>0</v>
      </c>
      <c r="L61" s="64" t="e">
        <f t="shared" si="2"/>
        <v>#DIV/0!</v>
      </c>
      <c r="M61" s="27">
        <v>0</v>
      </c>
      <c r="N61" s="27">
        <v>0</v>
      </c>
      <c r="O61" s="64" t="e">
        <f t="shared" si="3"/>
        <v>#DIV/0!</v>
      </c>
      <c r="P61" s="27">
        <v>0</v>
      </c>
      <c r="Q61" s="27">
        <v>0</v>
      </c>
      <c r="R61" s="64" t="e">
        <f t="shared" si="4"/>
        <v>#DIV/0!</v>
      </c>
      <c r="S61" s="27">
        <v>0</v>
      </c>
      <c r="T61" s="27">
        <v>0</v>
      </c>
      <c r="U61" s="63" t="e">
        <f t="shared" si="5"/>
        <v>#DIV/0!</v>
      </c>
      <c r="V61" s="26">
        <v>0</v>
      </c>
      <c r="W61" s="27">
        <v>0</v>
      </c>
      <c r="X61" s="64" t="e">
        <f t="shared" si="6"/>
        <v>#DIV/0!</v>
      </c>
      <c r="Y61" s="27">
        <v>0</v>
      </c>
      <c r="Z61" s="27">
        <v>0</v>
      </c>
      <c r="AA61" s="64" t="e">
        <f t="shared" si="7"/>
        <v>#DIV/0!</v>
      </c>
      <c r="AB61" s="57">
        <v>0</v>
      </c>
      <c r="AC61" s="57">
        <v>7</v>
      </c>
      <c r="AD61" s="64">
        <f t="shared" si="8"/>
        <v>0</v>
      </c>
      <c r="AE61" s="27">
        <v>0</v>
      </c>
      <c r="AF61" s="27">
        <v>1333360.1299999999</v>
      </c>
      <c r="AG61" s="64">
        <f t="shared" si="9"/>
        <v>0</v>
      </c>
      <c r="AH61" s="27">
        <v>0</v>
      </c>
      <c r="AI61" s="27">
        <v>7</v>
      </c>
      <c r="AJ61" s="64">
        <f t="shared" si="10"/>
        <v>0</v>
      </c>
      <c r="AK61" s="27">
        <v>0</v>
      </c>
      <c r="AL61" s="27">
        <v>1333360.1299999999</v>
      </c>
      <c r="AM61" s="63">
        <f t="shared" si="11"/>
        <v>0</v>
      </c>
      <c r="AN61" s="26">
        <v>0</v>
      </c>
      <c r="AO61" s="27">
        <v>0</v>
      </c>
      <c r="AP61" s="64" t="e">
        <f t="shared" si="12"/>
        <v>#DIV/0!</v>
      </c>
      <c r="AQ61" s="27">
        <v>0</v>
      </c>
      <c r="AR61" s="27">
        <v>0</v>
      </c>
      <c r="AS61" s="63" t="e">
        <f t="shared" si="13"/>
        <v>#DIV/0!</v>
      </c>
      <c r="AT61" s="26">
        <v>561926.35</v>
      </c>
      <c r="AU61" s="27">
        <v>561926.35</v>
      </c>
      <c r="AV61" s="64">
        <f t="shared" si="14"/>
        <v>100</v>
      </c>
      <c r="AW61" s="27">
        <v>0</v>
      </c>
      <c r="AX61" s="27">
        <v>0</v>
      </c>
      <c r="AY61" s="63" t="e">
        <f t="shared" si="15"/>
        <v>#DIV/0!</v>
      </c>
      <c r="AZ61" s="26">
        <v>0</v>
      </c>
      <c r="BA61" s="27">
        <v>0</v>
      </c>
      <c r="BB61" s="64" t="e">
        <f t="shared" si="16"/>
        <v>#DIV/0!</v>
      </c>
      <c r="BC61" s="27">
        <v>0</v>
      </c>
      <c r="BD61" s="27">
        <v>0</v>
      </c>
      <c r="BE61" s="65" t="e">
        <f t="shared" si="17"/>
        <v>#DIV/0!</v>
      </c>
      <c r="BF61" s="28">
        <v>0</v>
      </c>
      <c r="BG61" s="27">
        <v>0</v>
      </c>
      <c r="BH61" s="64" t="e">
        <f t="shared" si="18"/>
        <v>#DIV/0!</v>
      </c>
      <c r="BI61" s="27">
        <v>0</v>
      </c>
      <c r="BJ61" s="27">
        <v>0</v>
      </c>
      <c r="BK61" s="65" t="e">
        <f t="shared" si="19"/>
        <v>#DIV/0!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4802006484</v>
      </c>
      <c r="D62" s="26">
        <v>0</v>
      </c>
      <c r="E62" s="27">
        <v>0</v>
      </c>
      <c r="F62" s="64" t="e">
        <f t="shared" si="0"/>
        <v>#DIV/0!</v>
      </c>
      <c r="G62" s="27">
        <v>0</v>
      </c>
      <c r="H62" s="27">
        <v>433190.2</v>
      </c>
      <c r="I62" s="64">
        <f t="shared" si="1"/>
        <v>0</v>
      </c>
      <c r="J62" s="27">
        <v>0</v>
      </c>
      <c r="K62" s="27">
        <v>0</v>
      </c>
      <c r="L62" s="64" t="e">
        <f t="shared" si="2"/>
        <v>#DIV/0!</v>
      </c>
      <c r="M62" s="27">
        <v>0</v>
      </c>
      <c r="N62" s="27">
        <v>0</v>
      </c>
      <c r="O62" s="64" t="e">
        <f t="shared" si="3"/>
        <v>#DIV/0!</v>
      </c>
      <c r="P62" s="27">
        <v>0</v>
      </c>
      <c r="Q62" s="27">
        <v>0</v>
      </c>
      <c r="R62" s="64" t="e">
        <f t="shared" si="4"/>
        <v>#DIV/0!</v>
      </c>
      <c r="S62" s="27">
        <v>0</v>
      </c>
      <c r="T62" s="27">
        <v>0</v>
      </c>
      <c r="U62" s="63" t="e">
        <f t="shared" si="5"/>
        <v>#DIV/0!</v>
      </c>
      <c r="V62" s="26">
        <v>0</v>
      </c>
      <c r="W62" s="27">
        <v>0</v>
      </c>
      <c r="X62" s="64" t="e">
        <f t="shared" si="6"/>
        <v>#DIV/0!</v>
      </c>
      <c r="Y62" s="27">
        <v>0</v>
      </c>
      <c r="Z62" s="27">
        <v>0</v>
      </c>
      <c r="AA62" s="64" t="e">
        <f t="shared" si="7"/>
        <v>#DIV/0!</v>
      </c>
      <c r="AB62" s="57">
        <v>0</v>
      </c>
      <c r="AC62" s="57">
        <v>9</v>
      </c>
      <c r="AD62" s="64">
        <f t="shared" si="8"/>
        <v>0</v>
      </c>
      <c r="AE62" s="27">
        <v>0</v>
      </c>
      <c r="AF62" s="27">
        <v>433199.2</v>
      </c>
      <c r="AG62" s="64">
        <f t="shared" si="9"/>
        <v>0</v>
      </c>
      <c r="AH62" s="27">
        <v>0</v>
      </c>
      <c r="AI62" s="27">
        <v>9</v>
      </c>
      <c r="AJ62" s="64">
        <f t="shared" si="10"/>
        <v>0</v>
      </c>
      <c r="AK62" s="27">
        <v>0</v>
      </c>
      <c r="AL62" s="27">
        <v>433199.2</v>
      </c>
      <c r="AM62" s="63">
        <f t="shared" si="11"/>
        <v>0</v>
      </c>
      <c r="AN62" s="26">
        <v>0</v>
      </c>
      <c r="AO62" s="27">
        <v>0</v>
      </c>
      <c r="AP62" s="64" t="e">
        <f t="shared" si="12"/>
        <v>#DIV/0!</v>
      </c>
      <c r="AQ62" s="27">
        <v>0</v>
      </c>
      <c r="AR62" s="27">
        <v>0</v>
      </c>
      <c r="AS62" s="63" t="e">
        <f t="shared" si="13"/>
        <v>#DIV/0!</v>
      </c>
      <c r="AT62" s="26">
        <v>1073725.58</v>
      </c>
      <c r="AU62" s="27">
        <v>1073725.58</v>
      </c>
      <c r="AV62" s="64">
        <f t="shared" si="14"/>
        <v>100</v>
      </c>
      <c r="AW62" s="27">
        <v>0</v>
      </c>
      <c r="AX62" s="27">
        <v>0</v>
      </c>
      <c r="AY62" s="63" t="e">
        <f t="shared" si="15"/>
        <v>#DIV/0!</v>
      </c>
      <c r="AZ62" s="26">
        <v>0</v>
      </c>
      <c r="BA62" s="27">
        <v>0</v>
      </c>
      <c r="BB62" s="64" t="e">
        <f t="shared" si="16"/>
        <v>#DIV/0!</v>
      </c>
      <c r="BC62" s="27">
        <v>0</v>
      </c>
      <c r="BD62" s="27">
        <v>0</v>
      </c>
      <c r="BE62" s="65" t="e">
        <f t="shared" si="17"/>
        <v>#DIV/0!</v>
      </c>
      <c r="BF62" s="28">
        <v>0</v>
      </c>
      <c r="BG62" s="27">
        <v>0</v>
      </c>
      <c r="BH62" s="64" t="e">
        <f t="shared" si="18"/>
        <v>#DIV/0!</v>
      </c>
      <c r="BI62" s="27">
        <v>0</v>
      </c>
      <c r="BJ62" s="27">
        <v>0</v>
      </c>
      <c r="BK62" s="65" t="e">
        <f t="shared" si="19"/>
        <v>#DIV/0!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4802006156</v>
      </c>
      <c r="D63" s="26">
        <v>1</v>
      </c>
      <c r="E63" s="27">
        <v>1</v>
      </c>
      <c r="F63" s="64">
        <f t="shared" si="0"/>
        <v>100</v>
      </c>
      <c r="G63" s="27">
        <v>1655744</v>
      </c>
      <c r="H63" s="27">
        <v>2477680</v>
      </c>
      <c r="I63" s="64">
        <f t="shared" si="1"/>
        <v>66.826385973975661</v>
      </c>
      <c r="J63" s="27">
        <v>1</v>
      </c>
      <c r="K63" s="27">
        <v>1</v>
      </c>
      <c r="L63" s="64">
        <f t="shared" si="2"/>
        <v>100</v>
      </c>
      <c r="M63" s="27">
        <v>1</v>
      </c>
      <c r="N63" s="27">
        <v>1</v>
      </c>
      <c r="O63" s="64">
        <f t="shared" si="3"/>
        <v>100</v>
      </c>
      <c r="P63" s="27">
        <v>0</v>
      </c>
      <c r="Q63" s="27">
        <v>1</v>
      </c>
      <c r="R63" s="64">
        <f t="shared" si="4"/>
        <v>0</v>
      </c>
      <c r="S63" s="27">
        <v>0</v>
      </c>
      <c r="T63" s="27">
        <v>1</v>
      </c>
      <c r="U63" s="63">
        <f t="shared" si="5"/>
        <v>0</v>
      </c>
      <c r="V63" s="26">
        <v>0</v>
      </c>
      <c r="W63" s="27">
        <v>1</v>
      </c>
      <c r="X63" s="64">
        <f t="shared" si="6"/>
        <v>0</v>
      </c>
      <c r="Y63" s="27">
        <v>0</v>
      </c>
      <c r="Z63" s="27">
        <v>1655744</v>
      </c>
      <c r="AA63" s="64">
        <f t="shared" si="7"/>
        <v>0</v>
      </c>
      <c r="AB63" s="57">
        <v>1</v>
      </c>
      <c r="AC63" s="57">
        <v>16</v>
      </c>
      <c r="AD63" s="64">
        <f t="shared" si="8"/>
        <v>6.25</v>
      </c>
      <c r="AE63" s="27">
        <v>1647465.28</v>
      </c>
      <c r="AF63" s="27">
        <v>2469401.2800000003</v>
      </c>
      <c r="AG63" s="64">
        <f t="shared" si="9"/>
        <v>66.715170731587207</v>
      </c>
      <c r="AH63" s="27">
        <v>0</v>
      </c>
      <c r="AI63" s="27">
        <v>16</v>
      </c>
      <c r="AJ63" s="64">
        <f t="shared" si="10"/>
        <v>0</v>
      </c>
      <c r="AK63" s="27">
        <v>0</v>
      </c>
      <c r="AL63" s="27">
        <v>2469401.2800000003</v>
      </c>
      <c r="AM63" s="63">
        <f t="shared" si="11"/>
        <v>0</v>
      </c>
      <c r="AN63" s="26">
        <v>2</v>
      </c>
      <c r="AO63" s="27">
        <v>1</v>
      </c>
      <c r="AP63" s="64">
        <f t="shared" si="12"/>
        <v>2</v>
      </c>
      <c r="AQ63" s="27">
        <v>1</v>
      </c>
      <c r="AR63" s="27">
        <v>1</v>
      </c>
      <c r="AS63" s="63">
        <f t="shared" si="13"/>
        <v>1</v>
      </c>
      <c r="AT63" s="26">
        <v>2118676.08</v>
      </c>
      <c r="AU63" s="27">
        <v>2118676.08</v>
      </c>
      <c r="AV63" s="64">
        <f t="shared" si="14"/>
        <v>100</v>
      </c>
      <c r="AW63" s="27">
        <v>0</v>
      </c>
      <c r="AX63" s="27">
        <v>1647465.28</v>
      </c>
      <c r="AY63" s="63">
        <f t="shared" si="15"/>
        <v>0</v>
      </c>
      <c r="AZ63" s="26">
        <v>1655744</v>
      </c>
      <c r="BA63" s="27">
        <v>1647465.28</v>
      </c>
      <c r="BB63" s="64">
        <f t="shared" si="16"/>
        <v>0.50000000000000044</v>
      </c>
      <c r="BC63" s="27">
        <v>0</v>
      </c>
      <c r="BD63" s="27">
        <v>1</v>
      </c>
      <c r="BE63" s="65">
        <f t="shared" si="17"/>
        <v>0</v>
      </c>
      <c r="BF63" s="28">
        <v>0</v>
      </c>
      <c r="BG63" s="27">
        <v>1</v>
      </c>
      <c r="BH63" s="64">
        <f t="shared" si="18"/>
        <v>0</v>
      </c>
      <c r="BI63" s="27">
        <v>0</v>
      </c>
      <c r="BJ63" s="27">
        <v>1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4802006318</v>
      </c>
      <c r="D64" s="26">
        <v>0</v>
      </c>
      <c r="E64" s="27">
        <v>0</v>
      </c>
      <c r="F64" s="64" t="e">
        <f t="shared" si="0"/>
        <v>#DIV/0!</v>
      </c>
      <c r="G64" s="27">
        <v>0</v>
      </c>
      <c r="H64" s="27">
        <v>1242052.8799999999</v>
      </c>
      <c r="I64" s="64">
        <f t="shared" si="1"/>
        <v>0</v>
      </c>
      <c r="J64" s="27">
        <v>0</v>
      </c>
      <c r="K64" s="27">
        <v>0</v>
      </c>
      <c r="L64" s="64" t="e">
        <f t="shared" si="2"/>
        <v>#DIV/0!</v>
      </c>
      <c r="M64" s="27">
        <v>0</v>
      </c>
      <c r="N64" s="27">
        <v>0</v>
      </c>
      <c r="O64" s="64" t="e">
        <f t="shared" si="3"/>
        <v>#DIV/0!</v>
      </c>
      <c r="P64" s="27">
        <v>0</v>
      </c>
      <c r="Q64" s="27">
        <v>0</v>
      </c>
      <c r="R64" s="64" t="e">
        <f t="shared" si="4"/>
        <v>#DIV/0!</v>
      </c>
      <c r="S64" s="27">
        <v>0</v>
      </c>
      <c r="T64" s="27">
        <v>0</v>
      </c>
      <c r="U64" s="63" t="e">
        <f t="shared" si="5"/>
        <v>#DIV/0!</v>
      </c>
      <c r="V64" s="26">
        <v>0</v>
      </c>
      <c r="W64" s="27">
        <v>0</v>
      </c>
      <c r="X64" s="64" t="e">
        <f t="shared" si="6"/>
        <v>#DIV/0!</v>
      </c>
      <c r="Y64" s="27">
        <v>0</v>
      </c>
      <c r="Z64" s="27">
        <v>0</v>
      </c>
      <c r="AA64" s="64" t="e">
        <f t="shared" si="7"/>
        <v>#DIV/0!</v>
      </c>
      <c r="AB64" s="57">
        <v>0</v>
      </c>
      <c r="AC64" s="57">
        <v>11</v>
      </c>
      <c r="AD64" s="64">
        <f t="shared" si="8"/>
        <v>0</v>
      </c>
      <c r="AE64" s="27">
        <v>0</v>
      </c>
      <c r="AF64" s="27">
        <v>1242052.8</v>
      </c>
      <c r="AG64" s="64">
        <f t="shared" si="9"/>
        <v>0</v>
      </c>
      <c r="AH64" s="27">
        <v>0</v>
      </c>
      <c r="AI64" s="27">
        <v>11</v>
      </c>
      <c r="AJ64" s="64">
        <f t="shared" si="10"/>
        <v>0</v>
      </c>
      <c r="AK64" s="27">
        <v>0</v>
      </c>
      <c r="AL64" s="27">
        <v>1242052.8</v>
      </c>
      <c r="AM64" s="63">
        <f t="shared" si="11"/>
        <v>0</v>
      </c>
      <c r="AN64" s="26">
        <v>0</v>
      </c>
      <c r="AO64" s="27">
        <v>0</v>
      </c>
      <c r="AP64" s="64" t="e">
        <f t="shared" si="12"/>
        <v>#DIV/0!</v>
      </c>
      <c r="AQ64" s="27">
        <v>0</v>
      </c>
      <c r="AR64" s="27">
        <v>0</v>
      </c>
      <c r="AS64" s="63" t="e">
        <f t="shared" si="13"/>
        <v>#DIV/0!</v>
      </c>
      <c r="AT64" s="26">
        <v>597607.04</v>
      </c>
      <c r="AU64" s="27">
        <v>597607.04</v>
      </c>
      <c r="AV64" s="64">
        <f t="shared" si="14"/>
        <v>100</v>
      </c>
      <c r="AW64" s="27">
        <v>0</v>
      </c>
      <c r="AX64" s="27">
        <v>0</v>
      </c>
      <c r="AY64" s="63" t="e">
        <f t="shared" si="15"/>
        <v>#DIV/0!</v>
      </c>
      <c r="AZ64" s="26">
        <v>0</v>
      </c>
      <c r="BA64" s="27">
        <v>0</v>
      </c>
      <c r="BB64" s="64" t="e">
        <f t="shared" si="16"/>
        <v>#DIV/0!</v>
      </c>
      <c r="BC64" s="27">
        <v>0</v>
      </c>
      <c r="BD64" s="27">
        <v>0</v>
      </c>
      <c r="BE64" s="65" t="e">
        <f t="shared" si="17"/>
        <v>#DIV/0!</v>
      </c>
      <c r="BF64" s="28">
        <v>0</v>
      </c>
      <c r="BG64" s="27">
        <v>0</v>
      </c>
      <c r="BH64" s="64" t="e">
        <f t="shared" si="18"/>
        <v>#DIV/0!</v>
      </c>
      <c r="BI64" s="27">
        <v>0</v>
      </c>
      <c r="BJ64" s="27">
        <v>0</v>
      </c>
      <c r="BK64" s="65" t="e">
        <f t="shared" si="19"/>
        <v>#DIV/0!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4802006212</v>
      </c>
      <c r="D65" s="26">
        <v>0</v>
      </c>
      <c r="E65" s="27">
        <v>0</v>
      </c>
      <c r="F65" s="64" t="e">
        <f t="shared" si="0"/>
        <v>#DIV/0!</v>
      </c>
      <c r="G65" s="27">
        <v>0</v>
      </c>
      <c r="H65" s="27">
        <v>438915.71</v>
      </c>
      <c r="I65" s="64">
        <f t="shared" si="1"/>
        <v>0</v>
      </c>
      <c r="J65" s="27">
        <v>0</v>
      </c>
      <c r="K65" s="27">
        <v>0</v>
      </c>
      <c r="L65" s="64" t="e">
        <f t="shared" si="2"/>
        <v>#DIV/0!</v>
      </c>
      <c r="M65" s="27">
        <v>0</v>
      </c>
      <c r="N65" s="27">
        <v>0</v>
      </c>
      <c r="O65" s="64" t="e">
        <f t="shared" si="3"/>
        <v>#DIV/0!</v>
      </c>
      <c r="P65" s="27">
        <v>0</v>
      </c>
      <c r="Q65" s="27">
        <v>0</v>
      </c>
      <c r="R65" s="64" t="e">
        <f t="shared" si="4"/>
        <v>#DIV/0!</v>
      </c>
      <c r="S65" s="27">
        <v>0</v>
      </c>
      <c r="T65" s="27">
        <v>0</v>
      </c>
      <c r="U65" s="63" t="e">
        <f t="shared" si="5"/>
        <v>#DIV/0!</v>
      </c>
      <c r="V65" s="26">
        <v>0</v>
      </c>
      <c r="W65" s="27">
        <v>0</v>
      </c>
      <c r="X65" s="64" t="e">
        <f t="shared" si="6"/>
        <v>#DIV/0!</v>
      </c>
      <c r="Y65" s="27">
        <v>0</v>
      </c>
      <c r="Z65" s="27">
        <v>0</v>
      </c>
      <c r="AA65" s="64" t="e">
        <f t="shared" si="7"/>
        <v>#DIV/0!</v>
      </c>
      <c r="AB65" s="57">
        <v>0</v>
      </c>
      <c r="AC65" s="57">
        <v>11</v>
      </c>
      <c r="AD65" s="64">
        <f t="shared" si="8"/>
        <v>0</v>
      </c>
      <c r="AE65" s="27">
        <v>0</v>
      </c>
      <c r="AF65" s="27">
        <v>438915.70999999996</v>
      </c>
      <c r="AG65" s="64">
        <f t="shared" si="9"/>
        <v>0</v>
      </c>
      <c r="AH65" s="27">
        <v>0</v>
      </c>
      <c r="AI65" s="27">
        <v>11</v>
      </c>
      <c r="AJ65" s="64">
        <f t="shared" si="10"/>
        <v>0</v>
      </c>
      <c r="AK65" s="27">
        <v>0</v>
      </c>
      <c r="AL65" s="27">
        <v>438915.70999999996</v>
      </c>
      <c r="AM65" s="63">
        <f t="shared" si="11"/>
        <v>0</v>
      </c>
      <c r="AN65" s="26">
        <v>0</v>
      </c>
      <c r="AO65" s="27">
        <v>0</v>
      </c>
      <c r="AP65" s="64" t="e">
        <f t="shared" si="12"/>
        <v>#DIV/0!</v>
      </c>
      <c r="AQ65" s="27">
        <v>0</v>
      </c>
      <c r="AR65" s="27">
        <v>0</v>
      </c>
      <c r="AS65" s="63" t="e">
        <f t="shared" si="13"/>
        <v>#DIV/0!</v>
      </c>
      <c r="AT65" s="26">
        <v>551228.87</v>
      </c>
      <c r="AU65" s="27">
        <v>551228.87</v>
      </c>
      <c r="AV65" s="64">
        <f t="shared" si="14"/>
        <v>100</v>
      </c>
      <c r="AW65" s="27">
        <v>0</v>
      </c>
      <c r="AX65" s="27">
        <v>0</v>
      </c>
      <c r="AY65" s="63" t="e">
        <f t="shared" si="15"/>
        <v>#DIV/0!</v>
      </c>
      <c r="AZ65" s="26">
        <v>0</v>
      </c>
      <c r="BA65" s="27">
        <v>0</v>
      </c>
      <c r="BB65" s="64" t="e">
        <f t="shared" si="16"/>
        <v>#DIV/0!</v>
      </c>
      <c r="BC65" s="27">
        <v>0</v>
      </c>
      <c r="BD65" s="27">
        <v>0</v>
      </c>
      <c r="BE65" s="65" t="e">
        <f t="shared" si="17"/>
        <v>#DIV/0!</v>
      </c>
      <c r="BF65" s="28">
        <v>0</v>
      </c>
      <c r="BG65" s="27">
        <v>0</v>
      </c>
      <c r="BH65" s="64" t="e">
        <f t="shared" si="18"/>
        <v>#DIV/0!</v>
      </c>
      <c r="BI65" s="27">
        <v>0</v>
      </c>
      <c r="BJ65" s="27">
        <v>0</v>
      </c>
      <c r="BK65" s="65" t="e">
        <f t="shared" si="19"/>
        <v>#DIV/0!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4802006244</v>
      </c>
      <c r="D66" s="26">
        <v>0</v>
      </c>
      <c r="E66" s="27">
        <v>0</v>
      </c>
      <c r="F66" s="64" t="e">
        <f t="shared" si="0"/>
        <v>#DIV/0!</v>
      </c>
      <c r="G66" s="27">
        <v>0</v>
      </c>
      <c r="H66" s="27">
        <v>117520</v>
      </c>
      <c r="I66" s="64">
        <f t="shared" si="1"/>
        <v>0</v>
      </c>
      <c r="J66" s="27">
        <v>0</v>
      </c>
      <c r="K66" s="27">
        <v>0</v>
      </c>
      <c r="L66" s="64" t="e">
        <f t="shared" si="2"/>
        <v>#DIV/0!</v>
      </c>
      <c r="M66" s="27">
        <v>0</v>
      </c>
      <c r="N66" s="27">
        <v>0</v>
      </c>
      <c r="O66" s="64" t="e">
        <f t="shared" si="3"/>
        <v>#DIV/0!</v>
      </c>
      <c r="P66" s="27">
        <v>0</v>
      </c>
      <c r="Q66" s="27">
        <v>0</v>
      </c>
      <c r="R66" s="64" t="e">
        <f t="shared" si="4"/>
        <v>#DIV/0!</v>
      </c>
      <c r="S66" s="27">
        <v>0</v>
      </c>
      <c r="T66" s="27">
        <v>0</v>
      </c>
      <c r="U66" s="63" t="e">
        <f t="shared" si="5"/>
        <v>#DIV/0!</v>
      </c>
      <c r="V66" s="26">
        <v>0</v>
      </c>
      <c r="W66" s="27">
        <v>0</v>
      </c>
      <c r="X66" s="64" t="e">
        <f t="shared" si="6"/>
        <v>#DIV/0!</v>
      </c>
      <c r="Y66" s="27">
        <v>0</v>
      </c>
      <c r="Z66" s="27">
        <v>0</v>
      </c>
      <c r="AA66" s="64" t="e">
        <f t="shared" si="7"/>
        <v>#DIV/0!</v>
      </c>
      <c r="AB66" s="57">
        <v>0</v>
      </c>
      <c r="AC66" s="57">
        <v>10</v>
      </c>
      <c r="AD66" s="64">
        <f t="shared" si="8"/>
        <v>0</v>
      </c>
      <c r="AE66" s="27">
        <v>0</v>
      </c>
      <c r="AF66" s="27">
        <v>117520</v>
      </c>
      <c r="AG66" s="64">
        <f t="shared" si="9"/>
        <v>0</v>
      </c>
      <c r="AH66" s="27">
        <v>0</v>
      </c>
      <c r="AI66" s="27">
        <v>10</v>
      </c>
      <c r="AJ66" s="64">
        <f t="shared" si="10"/>
        <v>0</v>
      </c>
      <c r="AK66" s="27">
        <v>0</v>
      </c>
      <c r="AL66" s="27">
        <v>117520</v>
      </c>
      <c r="AM66" s="63">
        <f t="shared" si="11"/>
        <v>0</v>
      </c>
      <c r="AN66" s="26">
        <v>0</v>
      </c>
      <c r="AO66" s="27">
        <v>0</v>
      </c>
      <c r="AP66" s="64" t="e">
        <f t="shared" si="12"/>
        <v>#DIV/0!</v>
      </c>
      <c r="AQ66" s="27">
        <v>0</v>
      </c>
      <c r="AR66" s="27">
        <v>0</v>
      </c>
      <c r="AS66" s="63" t="e">
        <f t="shared" si="13"/>
        <v>#DIV/0!</v>
      </c>
      <c r="AT66" s="26">
        <v>615700.76</v>
      </c>
      <c r="AU66" s="27">
        <v>615700.76</v>
      </c>
      <c r="AV66" s="64">
        <f t="shared" si="14"/>
        <v>100</v>
      </c>
      <c r="AW66" s="27">
        <v>0</v>
      </c>
      <c r="AX66" s="27">
        <v>0</v>
      </c>
      <c r="AY66" s="63" t="e">
        <f t="shared" si="15"/>
        <v>#DIV/0!</v>
      </c>
      <c r="AZ66" s="26">
        <v>0</v>
      </c>
      <c r="BA66" s="27">
        <v>0</v>
      </c>
      <c r="BB66" s="64" t="e">
        <f t="shared" si="16"/>
        <v>#DIV/0!</v>
      </c>
      <c r="BC66" s="27">
        <v>0</v>
      </c>
      <c r="BD66" s="27">
        <v>0</v>
      </c>
      <c r="BE66" s="65" t="e">
        <f t="shared" si="17"/>
        <v>#DIV/0!</v>
      </c>
      <c r="BF66" s="28">
        <v>0</v>
      </c>
      <c r="BG66" s="27">
        <v>0</v>
      </c>
      <c r="BH66" s="64" t="e">
        <f t="shared" si="18"/>
        <v>#DIV/0!</v>
      </c>
      <c r="BI66" s="27">
        <v>0</v>
      </c>
      <c r="BJ66" s="27">
        <v>0</v>
      </c>
      <c r="BK66" s="65" t="e">
        <f t="shared" si="19"/>
        <v>#DIV/0!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4802009446</v>
      </c>
      <c r="D67" s="26">
        <v>0</v>
      </c>
      <c r="E67" s="27">
        <v>0</v>
      </c>
      <c r="F67" s="64" t="e">
        <f t="shared" si="0"/>
        <v>#DIV/0!</v>
      </c>
      <c r="G67" s="27">
        <v>0</v>
      </c>
      <c r="H67" s="27">
        <v>695345</v>
      </c>
      <c r="I67" s="64">
        <f t="shared" si="1"/>
        <v>0</v>
      </c>
      <c r="J67" s="27">
        <v>0</v>
      </c>
      <c r="K67" s="27">
        <v>0</v>
      </c>
      <c r="L67" s="64" t="e">
        <f t="shared" si="2"/>
        <v>#DIV/0!</v>
      </c>
      <c r="M67" s="27">
        <v>0</v>
      </c>
      <c r="N67" s="27">
        <v>0</v>
      </c>
      <c r="O67" s="64" t="e">
        <f t="shared" si="3"/>
        <v>#DIV/0!</v>
      </c>
      <c r="P67" s="27">
        <v>0</v>
      </c>
      <c r="Q67" s="27">
        <v>0</v>
      </c>
      <c r="R67" s="64" t="e">
        <f t="shared" si="4"/>
        <v>#DIV/0!</v>
      </c>
      <c r="S67" s="27">
        <v>0</v>
      </c>
      <c r="T67" s="27">
        <v>0</v>
      </c>
      <c r="U67" s="63" t="e">
        <f t="shared" si="5"/>
        <v>#DIV/0!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12</v>
      </c>
      <c r="AD67" s="64">
        <f t="shared" si="8"/>
        <v>0</v>
      </c>
      <c r="AE67" s="27">
        <v>0</v>
      </c>
      <c r="AF67" s="27">
        <v>695345</v>
      </c>
      <c r="AG67" s="64">
        <f t="shared" si="9"/>
        <v>0</v>
      </c>
      <c r="AH67" s="27">
        <v>0</v>
      </c>
      <c r="AI67" s="27">
        <v>12</v>
      </c>
      <c r="AJ67" s="64">
        <f t="shared" si="10"/>
        <v>0</v>
      </c>
      <c r="AK67" s="27">
        <v>0</v>
      </c>
      <c r="AL67" s="27">
        <v>695345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0</v>
      </c>
      <c r="AY67" s="63" t="e">
        <f t="shared" si="15"/>
        <v>#DIV/0!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4802010593</v>
      </c>
      <c r="D68" s="26">
        <v>0</v>
      </c>
      <c r="E68" s="27">
        <v>0</v>
      </c>
      <c r="F68" s="64" t="e">
        <f t="shared" si="0"/>
        <v>#DIV/0!</v>
      </c>
      <c r="G68" s="27">
        <v>0</v>
      </c>
      <c r="H68" s="27">
        <v>443968.66</v>
      </c>
      <c r="I68" s="64">
        <f t="shared" si="1"/>
        <v>0</v>
      </c>
      <c r="J68" s="27">
        <v>0</v>
      </c>
      <c r="K68" s="27">
        <v>0</v>
      </c>
      <c r="L68" s="64" t="e">
        <f t="shared" si="2"/>
        <v>#DIV/0!</v>
      </c>
      <c r="M68" s="27">
        <v>0</v>
      </c>
      <c r="N68" s="27">
        <v>0</v>
      </c>
      <c r="O68" s="64" t="e">
        <f t="shared" si="3"/>
        <v>#DIV/0!</v>
      </c>
      <c r="P68" s="27">
        <v>0</v>
      </c>
      <c r="Q68" s="27">
        <v>0</v>
      </c>
      <c r="R68" s="64" t="e">
        <f t="shared" si="4"/>
        <v>#DIV/0!</v>
      </c>
      <c r="S68" s="27">
        <v>0</v>
      </c>
      <c r="T68" s="27">
        <v>0</v>
      </c>
      <c r="U68" s="63" t="e">
        <f t="shared" si="5"/>
        <v>#DIV/0!</v>
      </c>
      <c r="V68" s="26">
        <v>0</v>
      </c>
      <c r="W68" s="27">
        <v>0</v>
      </c>
      <c r="X68" s="64" t="e">
        <f t="shared" si="6"/>
        <v>#DIV/0!</v>
      </c>
      <c r="Y68" s="27">
        <v>0</v>
      </c>
      <c r="Z68" s="27">
        <v>0</v>
      </c>
      <c r="AA68" s="64" t="e">
        <f t="shared" si="7"/>
        <v>#DIV/0!</v>
      </c>
      <c r="AB68" s="57">
        <v>0</v>
      </c>
      <c r="AC68" s="57">
        <v>50</v>
      </c>
      <c r="AD68" s="64">
        <f t="shared" si="8"/>
        <v>0</v>
      </c>
      <c r="AE68" s="27">
        <v>0</v>
      </c>
      <c r="AF68" s="27">
        <v>443968.66</v>
      </c>
      <c r="AG68" s="64">
        <f t="shared" si="9"/>
        <v>0</v>
      </c>
      <c r="AH68" s="27">
        <v>0</v>
      </c>
      <c r="AI68" s="27">
        <v>50</v>
      </c>
      <c r="AJ68" s="64">
        <f t="shared" si="10"/>
        <v>0</v>
      </c>
      <c r="AK68" s="27">
        <v>0</v>
      </c>
      <c r="AL68" s="27">
        <v>443968.66</v>
      </c>
      <c r="AM68" s="63">
        <f t="shared" si="11"/>
        <v>0</v>
      </c>
      <c r="AN68" s="26">
        <v>0</v>
      </c>
      <c r="AO68" s="27">
        <v>0</v>
      </c>
      <c r="AP68" s="64" t="e">
        <f t="shared" si="12"/>
        <v>#DIV/0!</v>
      </c>
      <c r="AQ68" s="27">
        <v>0</v>
      </c>
      <c r="AR68" s="27">
        <v>0</v>
      </c>
      <c r="AS68" s="63" t="e">
        <f t="shared" si="13"/>
        <v>#DIV/0!</v>
      </c>
      <c r="AT68" s="26">
        <v>2623668</v>
      </c>
      <c r="AU68" s="27">
        <v>2623668</v>
      </c>
      <c r="AV68" s="64">
        <f t="shared" si="14"/>
        <v>100</v>
      </c>
      <c r="AW68" s="27">
        <v>0</v>
      </c>
      <c r="AX68" s="27">
        <v>0</v>
      </c>
      <c r="AY68" s="63" t="e">
        <f t="shared" si="15"/>
        <v>#DIV/0!</v>
      </c>
      <c r="AZ68" s="26">
        <v>0</v>
      </c>
      <c r="BA68" s="27">
        <v>0</v>
      </c>
      <c r="BB68" s="64" t="e">
        <f t="shared" si="16"/>
        <v>#DIV/0!</v>
      </c>
      <c r="BC68" s="27">
        <v>0</v>
      </c>
      <c r="BD68" s="27">
        <v>0</v>
      </c>
      <c r="BE68" s="65" t="e">
        <f t="shared" si="17"/>
        <v>#DIV/0!</v>
      </c>
      <c r="BF68" s="28">
        <v>0</v>
      </c>
      <c r="BG68" s="27">
        <v>0</v>
      </c>
      <c r="BH68" s="64" t="e">
        <f t="shared" si="18"/>
        <v>#DIV/0!</v>
      </c>
      <c r="BI68" s="27">
        <v>0</v>
      </c>
      <c r="BJ68" s="27">
        <v>0</v>
      </c>
      <c r="BK68" s="65" t="e">
        <f t="shared" si="19"/>
        <v>#DIV/0!</v>
      </c>
    </row>
    <row r="69" spans="1:63" s="2" customFormat="1" ht="27" customHeight="1" x14ac:dyDescent="0.2">
      <c r="A69" s="21">
        <v>62</v>
      </c>
      <c r="B69" s="42" t="s">
        <v>138</v>
      </c>
      <c r="C69" s="22">
        <v>4802009196</v>
      </c>
      <c r="D69" s="26">
        <v>0</v>
      </c>
      <c r="E69" s="27">
        <v>0</v>
      </c>
      <c r="F69" s="64" t="e">
        <f t="shared" si="0"/>
        <v>#DIV/0!</v>
      </c>
      <c r="G69" s="27">
        <v>0</v>
      </c>
      <c r="H69" s="27">
        <v>159147.17000000001</v>
      </c>
      <c r="I69" s="64">
        <f t="shared" si="1"/>
        <v>0</v>
      </c>
      <c r="J69" s="27">
        <v>0</v>
      </c>
      <c r="K69" s="27">
        <v>0</v>
      </c>
      <c r="L69" s="64" t="e">
        <f t="shared" si="2"/>
        <v>#DIV/0!</v>
      </c>
      <c r="M69" s="27">
        <v>0</v>
      </c>
      <c r="N69" s="27">
        <v>0</v>
      </c>
      <c r="O69" s="64" t="e">
        <f t="shared" si="3"/>
        <v>#DIV/0!</v>
      </c>
      <c r="P69" s="27">
        <v>0</v>
      </c>
      <c r="Q69" s="27">
        <v>0</v>
      </c>
      <c r="R69" s="64" t="e">
        <f t="shared" si="4"/>
        <v>#DIV/0!</v>
      </c>
      <c r="S69" s="27">
        <v>0</v>
      </c>
      <c r="T69" s="27">
        <v>0</v>
      </c>
      <c r="U69" s="63" t="e">
        <f t="shared" si="5"/>
        <v>#DIV/0!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14</v>
      </c>
      <c r="AD69" s="64">
        <f t="shared" si="8"/>
        <v>0</v>
      </c>
      <c r="AE69" s="27">
        <v>0</v>
      </c>
      <c r="AF69" s="27">
        <v>159147.17000000001</v>
      </c>
      <c r="AG69" s="64">
        <f t="shared" si="9"/>
        <v>0</v>
      </c>
      <c r="AH69" s="27">
        <v>0</v>
      </c>
      <c r="AI69" s="27">
        <v>14</v>
      </c>
      <c r="AJ69" s="64">
        <f t="shared" si="10"/>
        <v>0</v>
      </c>
      <c r="AK69" s="27">
        <v>0</v>
      </c>
      <c r="AL69" s="27">
        <v>159147.17000000001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0</v>
      </c>
      <c r="AY69" s="63" t="e">
        <f t="shared" si="15"/>
        <v>#DIV/0!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4802009157</v>
      </c>
      <c r="D70" s="26">
        <v>0</v>
      </c>
      <c r="E70" s="27">
        <v>0</v>
      </c>
      <c r="F70" s="64" t="e">
        <f t="shared" ref="F70:F98" si="20">(D70/E70)*100</f>
        <v>#DIV/0!</v>
      </c>
      <c r="G70" s="27">
        <v>0</v>
      </c>
      <c r="H70" s="27">
        <v>89757.42</v>
      </c>
      <c r="I70" s="64">
        <f t="shared" ref="I70:I98" si="21">(G70/H70)*100</f>
        <v>0</v>
      </c>
      <c r="J70" s="27">
        <v>0</v>
      </c>
      <c r="K70" s="27">
        <v>0</v>
      </c>
      <c r="L70" s="64" t="e">
        <f t="shared" ref="L70:L98" si="22">J70/K70*100</f>
        <v>#DIV/0!</v>
      </c>
      <c r="M70" s="27">
        <v>0</v>
      </c>
      <c r="N70" s="27">
        <v>0</v>
      </c>
      <c r="O70" s="64" t="e">
        <f t="shared" ref="O70:O98" si="23">(M70/N70)*100</f>
        <v>#DIV/0!</v>
      </c>
      <c r="P70" s="27">
        <v>0</v>
      </c>
      <c r="Q70" s="27">
        <v>0</v>
      </c>
      <c r="R70" s="64" t="e">
        <f t="shared" ref="R70:R98" si="24">(P70/Q70)*100</f>
        <v>#DIV/0!</v>
      </c>
      <c r="S70" s="27">
        <v>0</v>
      </c>
      <c r="T70" s="27">
        <v>0</v>
      </c>
      <c r="U70" s="63" t="e">
        <f t="shared" ref="U70:U98" si="25">(S70/T70)*100</f>
        <v>#DIV/0!</v>
      </c>
      <c r="V70" s="26">
        <v>0</v>
      </c>
      <c r="W70" s="27">
        <v>0</v>
      </c>
      <c r="X70" s="64" t="e">
        <f t="shared" ref="X70:X98" si="26">(V70/W70)*100</f>
        <v>#DIV/0!</v>
      </c>
      <c r="Y70" s="27">
        <v>0</v>
      </c>
      <c r="Z70" s="27">
        <v>0</v>
      </c>
      <c r="AA70" s="64" t="e">
        <f t="shared" ref="AA70:AA98" si="27">(Y70/Z70)*100</f>
        <v>#DIV/0!</v>
      </c>
      <c r="AB70" s="57">
        <v>0</v>
      </c>
      <c r="AC70" s="57">
        <v>10</v>
      </c>
      <c r="AD70" s="64">
        <f t="shared" ref="AD70:AD98" si="28">(AB70/AC70)*100</f>
        <v>0</v>
      </c>
      <c r="AE70" s="27">
        <v>0</v>
      </c>
      <c r="AF70" s="27">
        <v>89757.42</v>
      </c>
      <c r="AG70" s="64">
        <f t="shared" ref="AG70:AG98" si="29">(AE70/AF70)*100</f>
        <v>0</v>
      </c>
      <c r="AH70" s="27">
        <v>0</v>
      </c>
      <c r="AI70" s="27">
        <v>10</v>
      </c>
      <c r="AJ70" s="64">
        <f t="shared" ref="AJ70:AJ98" si="30">(AH70/AI70)*100</f>
        <v>0</v>
      </c>
      <c r="AK70" s="27">
        <v>0</v>
      </c>
      <c r="AL70" s="27">
        <v>89757.42</v>
      </c>
      <c r="AM70" s="63">
        <f t="shared" ref="AM70:AM98" si="31">(AK70/AL70)*100</f>
        <v>0</v>
      </c>
      <c r="AN70" s="26">
        <v>0</v>
      </c>
      <c r="AO70" s="27">
        <v>0</v>
      </c>
      <c r="AP70" s="64" t="e">
        <f t="shared" ref="AP70:AP98" si="32">AN70/AO70</f>
        <v>#DIV/0!</v>
      </c>
      <c r="AQ70" s="27">
        <v>0</v>
      </c>
      <c r="AR70" s="27">
        <v>0</v>
      </c>
      <c r="AS70" s="63" t="e">
        <f t="shared" ref="AS70:AS98" si="33">AQ70/AR70</f>
        <v>#DIV/0!</v>
      </c>
      <c r="AT70" s="26">
        <v>0</v>
      </c>
      <c r="AU70" s="27">
        <v>0</v>
      </c>
      <c r="AV70" s="64" t="e">
        <f t="shared" ref="AV70:AV98" si="34">(AT70/AU70)*100</f>
        <v>#DIV/0!</v>
      </c>
      <c r="AW70" s="27">
        <v>0</v>
      </c>
      <c r="AX70" s="27">
        <v>0</v>
      </c>
      <c r="AY70" s="63" t="e">
        <f t="shared" ref="AY70:AY98" si="35">(AW70/AX70)*100</f>
        <v>#DIV/0!</v>
      </c>
      <c r="AZ70" s="26">
        <v>0</v>
      </c>
      <c r="BA70" s="27">
        <v>0</v>
      </c>
      <c r="BB70" s="64" t="e">
        <f t="shared" ref="BB70:BB98" si="36">(1-(BA70/AZ70))*100</f>
        <v>#DIV/0!</v>
      </c>
      <c r="BC70" s="27">
        <v>0</v>
      </c>
      <c r="BD70" s="27">
        <v>0</v>
      </c>
      <c r="BE70" s="65" t="e">
        <f t="shared" ref="BE70:BE98" si="37">(BC70/BD70)*100</f>
        <v>#DIV/0!</v>
      </c>
      <c r="BF70" s="28">
        <v>0</v>
      </c>
      <c r="BG70" s="27">
        <v>0</v>
      </c>
      <c r="BH70" s="64" t="e">
        <f t="shared" ref="BH70:BH98" si="38">(BF70/BG70)*100</f>
        <v>#DIV/0!</v>
      </c>
      <c r="BI70" s="27">
        <v>0</v>
      </c>
      <c r="BJ70" s="27">
        <v>0</v>
      </c>
      <c r="BK70" s="65" t="e">
        <f t="shared" ref="BK70:BK98" si="39">(BI70/BJ70)*100</f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4802009076</v>
      </c>
      <c r="D71" s="26">
        <v>0</v>
      </c>
      <c r="E71" s="27">
        <v>0</v>
      </c>
      <c r="F71" s="64" t="e">
        <f t="shared" si="20"/>
        <v>#DIV/0!</v>
      </c>
      <c r="G71" s="27">
        <v>0</v>
      </c>
      <c r="H71" s="27">
        <v>69136.59</v>
      </c>
      <c r="I71" s="64">
        <f t="shared" si="21"/>
        <v>0</v>
      </c>
      <c r="J71" s="27">
        <v>0</v>
      </c>
      <c r="K71" s="27">
        <v>0</v>
      </c>
      <c r="L71" s="64" t="e">
        <f t="shared" si="22"/>
        <v>#DIV/0!</v>
      </c>
      <c r="M71" s="27">
        <v>0</v>
      </c>
      <c r="N71" s="27">
        <v>0</v>
      </c>
      <c r="O71" s="64" t="e">
        <f t="shared" si="23"/>
        <v>#DIV/0!</v>
      </c>
      <c r="P71" s="27">
        <v>0</v>
      </c>
      <c r="Q71" s="27">
        <v>0</v>
      </c>
      <c r="R71" s="64" t="e">
        <f t="shared" si="24"/>
        <v>#DIV/0!</v>
      </c>
      <c r="S71" s="27">
        <v>0</v>
      </c>
      <c r="T71" s="27">
        <v>0</v>
      </c>
      <c r="U71" s="63" t="e">
        <f t="shared" si="25"/>
        <v>#DIV/0!</v>
      </c>
      <c r="V71" s="26">
        <v>0</v>
      </c>
      <c r="W71" s="27">
        <v>0</v>
      </c>
      <c r="X71" s="64" t="e">
        <f t="shared" si="26"/>
        <v>#DIV/0!</v>
      </c>
      <c r="Y71" s="27">
        <v>0</v>
      </c>
      <c r="Z71" s="27">
        <v>0</v>
      </c>
      <c r="AA71" s="64" t="e">
        <f t="shared" si="27"/>
        <v>#DIV/0!</v>
      </c>
      <c r="AB71" s="57">
        <v>0</v>
      </c>
      <c r="AC71" s="57">
        <v>10</v>
      </c>
      <c r="AD71" s="64">
        <f t="shared" si="28"/>
        <v>0</v>
      </c>
      <c r="AE71" s="27">
        <v>0</v>
      </c>
      <c r="AF71" s="27">
        <v>69136.59</v>
      </c>
      <c r="AG71" s="64">
        <f t="shared" si="29"/>
        <v>0</v>
      </c>
      <c r="AH71" s="27">
        <v>0</v>
      </c>
      <c r="AI71" s="27">
        <v>10</v>
      </c>
      <c r="AJ71" s="64">
        <f t="shared" si="30"/>
        <v>0</v>
      </c>
      <c r="AK71" s="27">
        <v>0</v>
      </c>
      <c r="AL71" s="27">
        <v>69136.59</v>
      </c>
      <c r="AM71" s="63">
        <f t="shared" si="31"/>
        <v>0</v>
      </c>
      <c r="AN71" s="26">
        <v>0</v>
      </c>
      <c r="AO71" s="27">
        <v>0</v>
      </c>
      <c r="AP71" s="64" t="e">
        <f t="shared" si="32"/>
        <v>#DIV/0!</v>
      </c>
      <c r="AQ71" s="27">
        <v>0</v>
      </c>
      <c r="AR71" s="27">
        <v>0</v>
      </c>
      <c r="AS71" s="63" t="e">
        <f t="shared" si="33"/>
        <v>#DIV/0!</v>
      </c>
      <c r="AT71" s="26">
        <v>0</v>
      </c>
      <c r="AU71" s="27">
        <v>0</v>
      </c>
      <c r="AV71" s="64" t="e">
        <f t="shared" si="34"/>
        <v>#DIV/0!</v>
      </c>
      <c r="AW71" s="27">
        <v>0</v>
      </c>
      <c r="AX71" s="27">
        <v>0</v>
      </c>
      <c r="AY71" s="63" t="e">
        <f t="shared" si="35"/>
        <v>#DIV/0!</v>
      </c>
      <c r="AZ71" s="26">
        <v>0</v>
      </c>
      <c r="BA71" s="27">
        <v>0</v>
      </c>
      <c r="BB71" s="64" t="e">
        <f t="shared" si="36"/>
        <v>#DIV/0!</v>
      </c>
      <c r="BC71" s="27">
        <v>0</v>
      </c>
      <c r="BD71" s="27">
        <v>0</v>
      </c>
      <c r="BE71" s="65" t="e">
        <f t="shared" si="37"/>
        <v>#DIV/0!</v>
      </c>
      <c r="BF71" s="28">
        <v>0</v>
      </c>
      <c r="BG71" s="27">
        <v>0</v>
      </c>
      <c r="BH71" s="64" t="e">
        <f t="shared" si="38"/>
        <v>#DIV/0!</v>
      </c>
      <c r="BI71" s="27">
        <v>0</v>
      </c>
      <c r="BJ71" s="27">
        <v>0</v>
      </c>
      <c r="BK71" s="65" t="e">
        <f t="shared" si="3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4802009171</v>
      </c>
      <c r="D72" s="26">
        <v>0</v>
      </c>
      <c r="E72" s="27">
        <v>2</v>
      </c>
      <c r="F72" s="64">
        <f t="shared" si="20"/>
        <v>0</v>
      </c>
      <c r="G72" s="27">
        <v>0</v>
      </c>
      <c r="H72" s="27">
        <v>330316.47000000003</v>
      </c>
      <c r="I72" s="64">
        <f t="shared" si="21"/>
        <v>0</v>
      </c>
      <c r="J72" s="27">
        <v>0</v>
      </c>
      <c r="K72" s="27">
        <v>2</v>
      </c>
      <c r="L72" s="64">
        <f t="shared" si="22"/>
        <v>0</v>
      </c>
      <c r="M72" s="27">
        <v>2</v>
      </c>
      <c r="N72" s="27">
        <v>2</v>
      </c>
      <c r="O72" s="64">
        <f t="shared" si="23"/>
        <v>100</v>
      </c>
      <c r="P72" s="27">
        <v>0</v>
      </c>
      <c r="Q72" s="27">
        <v>2</v>
      </c>
      <c r="R72" s="64">
        <f t="shared" si="24"/>
        <v>0</v>
      </c>
      <c r="S72" s="27">
        <v>0</v>
      </c>
      <c r="T72" s="27">
        <v>2</v>
      </c>
      <c r="U72" s="63">
        <f t="shared" si="25"/>
        <v>0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14</v>
      </c>
      <c r="AD72" s="64">
        <f t="shared" si="28"/>
        <v>0</v>
      </c>
      <c r="AE72" s="27">
        <v>0</v>
      </c>
      <c r="AF72" s="27">
        <v>330316.46999999997</v>
      </c>
      <c r="AG72" s="64">
        <f t="shared" si="29"/>
        <v>0</v>
      </c>
      <c r="AH72" s="27">
        <v>0</v>
      </c>
      <c r="AI72" s="27">
        <v>14</v>
      </c>
      <c r="AJ72" s="64">
        <f t="shared" si="30"/>
        <v>0</v>
      </c>
      <c r="AK72" s="27">
        <v>0</v>
      </c>
      <c r="AL72" s="27">
        <v>330316.46999999997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0</v>
      </c>
      <c r="AY72" s="63" t="e">
        <f t="shared" si="35"/>
        <v>#DIV/0!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4802009220</v>
      </c>
      <c r="D73" s="26">
        <v>0</v>
      </c>
      <c r="E73" s="27">
        <v>2</v>
      </c>
      <c r="F73" s="64">
        <f t="shared" si="20"/>
        <v>0</v>
      </c>
      <c r="G73" s="27">
        <v>0</v>
      </c>
      <c r="H73" s="27">
        <v>253474.9</v>
      </c>
      <c r="I73" s="64">
        <f t="shared" si="21"/>
        <v>0</v>
      </c>
      <c r="J73" s="27">
        <v>0</v>
      </c>
      <c r="K73" s="27">
        <v>2</v>
      </c>
      <c r="L73" s="64">
        <f t="shared" si="22"/>
        <v>0</v>
      </c>
      <c r="M73" s="27">
        <v>2</v>
      </c>
      <c r="N73" s="27">
        <v>2</v>
      </c>
      <c r="O73" s="64">
        <f t="shared" si="23"/>
        <v>100</v>
      </c>
      <c r="P73" s="27">
        <v>0</v>
      </c>
      <c r="Q73" s="27">
        <v>2</v>
      </c>
      <c r="R73" s="64">
        <f t="shared" si="24"/>
        <v>0</v>
      </c>
      <c r="S73" s="27">
        <v>0</v>
      </c>
      <c r="T73" s="27">
        <v>2</v>
      </c>
      <c r="U73" s="63">
        <f t="shared" si="25"/>
        <v>0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16</v>
      </c>
      <c r="AD73" s="64">
        <f t="shared" si="28"/>
        <v>0</v>
      </c>
      <c r="AE73" s="27">
        <v>0</v>
      </c>
      <c r="AF73" s="27">
        <v>253474.9</v>
      </c>
      <c r="AG73" s="64">
        <f t="shared" si="29"/>
        <v>0</v>
      </c>
      <c r="AH73" s="27">
        <v>0</v>
      </c>
      <c r="AI73" s="27">
        <v>16</v>
      </c>
      <c r="AJ73" s="64">
        <f t="shared" si="30"/>
        <v>0</v>
      </c>
      <c r="AK73" s="27">
        <v>0</v>
      </c>
      <c r="AL73" s="27">
        <v>253474.9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0</v>
      </c>
      <c r="AY73" s="63" t="e">
        <f t="shared" si="35"/>
        <v>#DIV/0!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thickBot="1" x14ac:dyDescent="0.25">
      <c r="A74" s="21">
        <v>67</v>
      </c>
      <c r="B74" s="42" t="s">
        <v>143</v>
      </c>
      <c r="C74" s="22">
        <v>4802009118</v>
      </c>
      <c r="D74" s="30">
        <v>0</v>
      </c>
      <c r="E74" s="31">
        <v>1</v>
      </c>
      <c r="F74" s="64">
        <f t="shared" si="20"/>
        <v>0</v>
      </c>
      <c r="G74" s="31">
        <v>0</v>
      </c>
      <c r="H74" s="31">
        <v>816775.91999999993</v>
      </c>
      <c r="I74" s="64">
        <f t="shared" si="21"/>
        <v>0</v>
      </c>
      <c r="J74" s="31">
        <v>0</v>
      </c>
      <c r="K74" s="31">
        <v>1</v>
      </c>
      <c r="L74" s="64">
        <f t="shared" si="22"/>
        <v>0</v>
      </c>
      <c r="M74" s="31">
        <v>1</v>
      </c>
      <c r="N74" s="31">
        <v>1</v>
      </c>
      <c r="O74" s="64">
        <f t="shared" si="23"/>
        <v>100</v>
      </c>
      <c r="P74" s="31">
        <v>0</v>
      </c>
      <c r="Q74" s="31">
        <v>1</v>
      </c>
      <c r="R74" s="64">
        <f t="shared" si="24"/>
        <v>0</v>
      </c>
      <c r="S74" s="31">
        <v>0</v>
      </c>
      <c r="T74" s="31">
        <v>1</v>
      </c>
      <c r="U74" s="63">
        <f t="shared" si="25"/>
        <v>0</v>
      </c>
      <c r="V74" s="30">
        <v>0</v>
      </c>
      <c r="W74" s="31">
        <v>0</v>
      </c>
      <c r="X74" s="64" t="e">
        <f t="shared" si="26"/>
        <v>#DIV/0!</v>
      </c>
      <c r="Y74" s="31">
        <v>0</v>
      </c>
      <c r="Z74" s="31">
        <v>0</v>
      </c>
      <c r="AA74" s="64" t="e">
        <f t="shared" si="27"/>
        <v>#DIV/0!</v>
      </c>
      <c r="AB74" s="58">
        <v>0</v>
      </c>
      <c r="AC74" s="58">
        <v>20</v>
      </c>
      <c r="AD74" s="64">
        <f t="shared" si="28"/>
        <v>0</v>
      </c>
      <c r="AE74" s="31">
        <v>0</v>
      </c>
      <c r="AF74" s="31">
        <v>816775.91999999993</v>
      </c>
      <c r="AG74" s="64">
        <f t="shared" si="29"/>
        <v>0</v>
      </c>
      <c r="AH74" s="31">
        <v>0</v>
      </c>
      <c r="AI74" s="31">
        <v>20</v>
      </c>
      <c r="AJ74" s="64">
        <f t="shared" si="30"/>
        <v>0</v>
      </c>
      <c r="AK74" s="31">
        <v>0</v>
      </c>
      <c r="AL74" s="31">
        <v>816775.91999999993</v>
      </c>
      <c r="AM74" s="63">
        <f t="shared" si="31"/>
        <v>0</v>
      </c>
      <c r="AN74" s="30">
        <v>0</v>
      </c>
      <c r="AO74" s="31">
        <v>0</v>
      </c>
      <c r="AP74" s="64" t="e">
        <f t="shared" si="32"/>
        <v>#DIV/0!</v>
      </c>
      <c r="AQ74" s="31">
        <v>0</v>
      </c>
      <c r="AR74" s="31">
        <v>0</v>
      </c>
      <c r="AS74" s="63" t="e">
        <f t="shared" si="33"/>
        <v>#DIV/0!</v>
      </c>
      <c r="AT74" s="30">
        <v>0</v>
      </c>
      <c r="AU74" s="31">
        <v>0</v>
      </c>
      <c r="AV74" s="64" t="e">
        <f t="shared" si="34"/>
        <v>#DIV/0!</v>
      </c>
      <c r="AW74" s="31">
        <v>0</v>
      </c>
      <c r="AX74" s="31">
        <v>0</v>
      </c>
      <c r="AY74" s="63" t="e">
        <f t="shared" si="35"/>
        <v>#DIV/0!</v>
      </c>
      <c r="AZ74" s="30">
        <v>0</v>
      </c>
      <c r="BA74" s="31">
        <v>0</v>
      </c>
      <c r="BB74" s="64" t="e">
        <f t="shared" si="36"/>
        <v>#DIV/0!</v>
      </c>
      <c r="BC74" s="31">
        <v>0</v>
      </c>
      <c r="BD74" s="31">
        <v>0</v>
      </c>
      <c r="BE74" s="65" t="e">
        <f t="shared" si="37"/>
        <v>#DIV/0!</v>
      </c>
      <c r="BF74" s="30">
        <v>0</v>
      </c>
      <c r="BG74" s="31">
        <v>0</v>
      </c>
      <c r="BH74" s="64" t="e">
        <f t="shared" si="38"/>
        <v>#DIV/0!</v>
      </c>
      <c r="BI74" s="31">
        <v>0</v>
      </c>
      <c r="BJ74" s="31">
        <v>0</v>
      </c>
      <c r="BK74" s="65" t="e">
        <f t="shared" si="39"/>
        <v>#DIV/0!</v>
      </c>
    </row>
    <row r="75" spans="1:63" s="20" customFormat="1" ht="27" customHeight="1" x14ac:dyDescent="0.2">
      <c r="A75" s="21">
        <v>68</v>
      </c>
      <c r="B75" s="42" t="s">
        <v>144</v>
      </c>
      <c r="C75" s="22">
        <v>4802009090</v>
      </c>
      <c r="D75" s="26">
        <v>0</v>
      </c>
      <c r="E75" s="27">
        <v>3</v>
      </c>
      <c r="F75" s="64">
        <f t="shared" si="20"/>
        <v>0</v>
      </c>
      <c r="G75" s="27">
        <v>0</v>
      </c>
      <c r="H75" s="27">
        <v>384365.54</v>
      </c>
      <c r="I75" s="64">
        <f t="shared" si="21"/>
        <v>0</v>
      </c>
      <c r="J75" s="27">
        <v>0</v>
      </c>
      <c r="K75" s="27">
        <v>3</v>
      </c>
      <c r="L75" s="64">
        <f t="shared" si="22"/>
        <v>0</v>
      </c>
      <c r="M75" s="27">
        <v>3</v>
      </c>
      <c r="N75" s="27">
        <v>3</v>
      </c>
      <c r="O75" s="64">
        <f t="shared" si="23"/>
        <v>100</v>
      </c>
      <c r="P75" s="27">
        <v>0</v>
      </c>
      <c r="Q75" s="27">
        <v>3</v>
      </c>
      <c r="R75" s="64">
        <f t="shared" si="24"/>
        <v>0</v>
      </c>
      <c r="S75" s="27">
        <v>0</v>
      </c>
      <c r="T75" s="27">
        <v>3</v>
      </c>
      <c r="U75" s="63">
        <f t="shared" si="25"/>
        <v>0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19</v>
      </c>
      <c r="AD75" s="64">
        <f t="shared" si="28"/>
        <v>0</v>
      </c>
      <c r="AE75" s="27">
        <v>0</v>
      </c>
      <c r="AF75" s="27">
        <v>384365.54000000004</v>
      </c>
      <c r="AG75" s="64">
        <f t="shared" si="29"/>
        <v>0</v>
      </c>
      <c r="AH75" s="27">
        <v>0</v>
      </c>
      <c r="AI75" s="27">
        <v>19</v>
      </c>
      <c r="AJ75" s="64">
        <f t="shared" si="30"/>
        <v>0</v>
      </c>
      <c r="AK75" s="27">
        <v>0</v>
      </c>
      <c r="AL75" s="27">
        <v>384365.54000000004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0</v>
      </c>
      <c r="AY75" s="63" t="e">
        <f t="shared" si="35"/>
        <v>#DIV/0!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x14ac:dyDescent="0.2">
      <c r="A76" s="21">
        <v>69</v>
      </c>
      <c r="B76" s="42" t="s">
        <v>145</v>
      </c>
      <c r="C76" s="22">
        <v>4802009140</v>
      </c>
      <c r="D76" s="26">
        <v>0</v>
      </c>
      <c r="E76" s="27">
        <v>2</v>
      </c>
      <c r="F76" s="64">
        <f t="shared" si="20"/>
        <v>0</v>
      </c>
      <c r="G76" s="27">
        <v>0</v>
      </c>
      <c r="H76" s="27">
        <v>214276.72</v>
      </c>
      <c r="I76" s="64">
        <f t="shared" si="21"/>
        <v>0</v>
      </c>
      <c r="J76" s="27">
        <v>0</v>
      </c>
      <c r="K76" s="27">
        <v>2</v>
      </c>
      <c r="L76" s="64">
        <f t="shared" si="22"/>
        <v>0</v>
      </c>
      <c r="M76" s="27">
        <v>2</v>
      </c>
      <c r="N76" s="27">
        <v>2</v>
      </c>
      <c r="O76" s="64">
        <f t="shared" si="23"/>
        <v>100</v>
      </c>
      <c r="P76" s="27">
        <v>0</v>
      </c>
      <c r="Q76" s="27">
        <v>2</v>
      </c>
      <c r="R76" s="64">
        <f t="shared" si="24"/>
        <v>0</v>
      </c>
      <c r="S76" s="27">
        <v>0</v>
      </c>
      <c r="T76" s="27">
        <v>2</v>
      </c>
      <c r="U76" s="63">
        <f t="shared" si="25"/>
        <v>0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11</v>
      </c>
      <c r="AD76" s="64">
        <f t="shared" si="28"/>
        <v>0</v>
      </c>
      <c r="AE76" s="27">
        <v>0</v>
      </c>
      <c r="AF76" s="27">
        <v>214276.72</v>
      </c>
      <c r="AG76" s="64">
        <f t="shared" si="29"/>
        <v>0</v>
      </c>
      <c r="AH76" s="27">
        <v>0</v>
      </c>
      <c r="AI76" s="27">
        <v>11</v>
      </c>
      <c r="AJ76" s="64">
        <f t="shared" si="30"/>
        <v>0</v>
      </c>
      <c r="AK76" s="27">
        <v>0</v>
      </c>
      <c r="AL76" s="27">
        <v>214276.72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0</v>
      </c>
      <c r="AY76" s="63" t="e">
        <f t="shared" si="35"/>
        <v>#DIV/0!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4802009044</v>
      </c>
      <c r="D77" s="26">
        <v>0</v>
      </c>
      <c r="E77" s="27">
        <v>2</v>
      </c>
      <c r="F77" s="64">
        <f t="shared" si="20"/>
        <v>0</v>
      </c>
      <c r="G77" s="27">
        <v>0</v>
      </c>
      <c r="H77" s="27">
        <v>185882.87</v>
      </c>
      <c r="I77" s="64">
        <f t="shared" si="21"/>
        <v>0</v>
      </c>
      <c r="J77" s="27">
        <v>1</v>
      </c>
      <c r="K77" s="27">
        <v>2</v>
      </c>
      <c r="L77" s="64">
        <f t="shared" si="22"/>
        <v>50</v>
      </c>
      <c r="M77" s="27">
        <v>2</v>
      </c>
      <c r="N77" s="27">
        <v>2</v>
      </c>
      <c r="O77" s="64">
        <f t="shared" si="23"/>
        <v>100</v>
      </c>
      <c r="P77" s="27">
        <v>0</v>
      </c>
      <c r="Q77" s="27">
        <v>2</v>
      </c>
      <c r="R77" s="64">
        <f t="shared" si="24"/>
        <v>0</v>
      </c>
      <c r="S77" s="27">
        <v>0</v>
      </c>
      <c r="T77" s="27">
        <v>2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2</v>
      </c>
      <c r="AD77" s="64">
        <f t="shared" si="28"/>
        <v>0</v>
      </c>
      <c r="AE77" s="27">
        <v>0</v>
      </c>
      <c r="AF77" s="27">
        <v>185882.87</v>
      </c>
      <c r="AG77" s="64">
        <f t="shared" si="29"/>
        <v>0</v>
      </c>
      <c r="AH77" s="27">
        <v>0</v>
      </c>
      <c r="AI77" s="27">
        <v>2</v>
      </c>
      <c r="AJ77" s="64">
        <f t="shared" si="30"/>
        <v>0</v>
      </c>
      <c r="AK77" s="27">
        <v>0</v>
      </c>
      <c r="AL77" s="27">
        <v>185882.87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0</v>
      </c>
      <c r="AY77" s="63" t="e">
        <f t="shared" si="35"/>
        <v>#DIV/0!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4802009125</v>
      </c>
      <c r="D78" s="26">
        <v>0</v>
      </c>
      <c r="E78" s="27">
        <v>2</v>
      </c>
      <c r="F78" s="64">
        <f t="shared" si="20"/>
        <v>0</v>
      </c>
      <c r="G78" s="27">
        <v>0</v>
      </c>
      <c r="H78" s="27">
        <v>341611.86</v>
      </c>
      <c r="I78" s="64">
        <f t="shared" si="21"/>
        <v>0</v>
      </c>
      <c r="J78" s="27">
        <v>0</v>
      </c>
      <c r="K78" s="27">
        <v>2</v>
      </c>
      <c r="L78" s="64">
        <f t="shared" si="22"/>
        <v>0</v>
      </c>
      <c r="M78" s="27">
        <v>2</v>
      </c>
      <c r="N78" s="27">
        <v>2</v>
      </c>
      <c r="O78" s="64">
        <f t="shared" si="23"/>
        <v>100</v>
      </c>
      <c r="P78" s="27">
        <v>0</v>
      </c>
      <c r="Q78" s="27">
        <v>2</v>
      </c>
      <c r="R78" s="64">
        <f t="shared" si="24"/>
        <v>0</v>
      </c>
      <c r="S78" s="27">
        <v>0</v>
      </c>
      <c r="T78" s="27">
        <v>2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9</v>
      </c>
      <c r="AD78" s="64">
        <f t="shared" si="28"/>
        <v>0</v>
      </c>
      <c r="AE78" s="27">
        <v>0</v>
      </c>
      <c r="AF78" s="27">
        <v>341611.86</v>
      </c>
      <c r="AG78" s="64">
        <f t="shared" si="29"/>
        <v>0</v>
      </c>
      <c r="AH78" s="27">
        <v>0</v>
      </c>
      <c r="AI78" s="27">
        <v>9</v>
      </c>
      <c r="AJ78" s="64">
        <f t="shared" si="30"/>
        <v>0</v>
      </c>
      <c r="AK78" s="27">
        <v>0</v>
      </c>
      <c r="AL78" s="27">
        <v>341611.86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0</v>
      </c>
      <c r="AY78" s="63" t="e">
        <f t="shared" si="35"/>
        <v>#DIV/0!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0" customFormat="1" ht="27" customHeight="1" x14ac:dyDescent="0.2">
      <c r="A79" s="21">
        <v>72</v>
      </c>
      <c r="B79" s="42" t="s">
        <v>148</v>
      </c>
      <c r="C79" s="22">
        <v>4802009132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59639.78</v>
      </c>
      <c r="I79" s="64">
        <f t="shared" si="21"/>
        <v>0</v>
      </c>
      <c r="J79" s="27">
        <v>0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1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6</v>
      </c>
      <c r="AD79" s="64">
        <f t="shared" si="28"/>
        <v>0</v>
      </c>
      <c r="AE79" s="27">
        <v>0</v>
      </c>
      <c r="AF79" s="27">
        <v>59639.78</v>
      </c>
      <c r="AG79" s="64">
        <f t="shared" si="29"/>
        <v>0</v>
      </c>
      <c r="AH79" s="27">
        <v>0</v>
      </c>
      <c r="AI79" s="27">
        <v>6</v>
      </c>
      <c r="AJ79" s="64">
        <f t="shared" si="30"/>
        <v>0</v>
      </c>
      <c r="AK79" s="27">
        <v>0</v>
      </c>
      <c r="AL79" s="27">
        <v>59639.78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0</v>
      </c>
      <c r="AY79" s="63" t="e">
        <f t="shared" si="35"/>
        <v>#DIV/0!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4802009069</v>
      </c>
      <c r="D80" s="26">
        <v>0</v>
      </c>
      <c r="E80" s="27">
        <v>1</v>
      </c>
      <c r="F80" s="64">
        <f t="shared" si="20"/>
        <v>0</v>
      </c>
      <c r="G80" s="27">
        <v>0</v>
      </c>
      <c r="H80" s="27">
        <v>0</v>
      </c>
      <c r="I80" s="64" t="e">
        <f t="shared" si="21"/>
        <v>#DIV/0!</v>
      </c>
      <c r="J80" s="27">
        <v>0</v>
      </c>
      <c r="K80" s="27">
        <v>0</v>
      </c>
      <c r="L80" s="64" t="e">
        <f t="shared" si="22"/>
        <v>#DIV/0!</v>
      </c>
      <c r="M80" s="27">
        <v>1</v>
      </c>
      <c r="N80" s="27">
        <v>1</v>
      </c>
      <c r="O80" s="64">
        <f t="shared" si="23"/>
        <v>100</v>
      </c>
      <c r="P80" s="27">
        <v>0</v>
      </c>
      <c r="Q80" s="27">
        <v>1</v>
      </c>
      <c r="R80" s="64">
        <f t="shared" si="24"/>
        <v>0</v>
      </c>
      <c r="S80" s="27">
        <v>0</v>
      </c>
      <c r="T80" s="27">
        <v>1</v>
      </c>
      <c r="U80" s="63">
        <f t="shared" si="25"/>
        <v>0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14</v>
      </c>
      <c r="AD80" s="64">
        <f t="shared" si="28"/>
        <v>0</v>
      </c>
      <c r="AE80" s="27">
        <v>0</v>
      </c>
      <c r="AF80" s="27">
        <v>160102.21000000002</v>
      </c>
      <c r="AG80" s="64">
        <f t="shared" si="29"/>
        <v>0</v>
      </c>
      <c r="AH80" s="27">
        <v>0</v>
      </c>
      <c r="AI80" s="27">
        <v>14</v>
      </c>
      <c r="AJ80" s="64">
        <f t="shared" si="30"/>
        <v>0</v>
      </c>
      <c r="AK80" s="27">
        <v>0</v>
      </c>
      <c r="AL80" s="27">
        <v>160102.21000000002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0</v>
      </c>
      <c r="AY80" s="63" t="e">
        <f t="shared" si="35"/>
        <v>#DIV/0!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3" t="s">
        <v>150</v>
      </c>
      <c r="C81" s="23">
        <v>4802009213</v>
      </c>
      <c r="D81" s="26">
        <v>0</v>
      </c>
      <c r="E81" s="27">
        <v>1</v>
      </c>
      <c r="F81" s="64">
        <f t="shared" si="20"/>
        <v>0</v>
      </c>
      <c r="G81" s="27">
        <v>0</v>
      </c>
      <c r="H81" s="27">
        <v>542072.14</v>
      </c>
      <c r="I81" s="64">
        <f t="shared" si="21"/>
        <v>0</v>
      </c>
      <c r="J81" s="27">
        <v>0</v>
      </c>
      <c r="K81" s="27">
        <v>1</v>
      </c>
      <c r="L81" s="64">
        <f t="shared" si="22"/>
        <v>0</v>
      </c>
      <c r="M81" s="27">
        <v>1</v>
      </c>
      <c r="N81" s="27">
        <v>1</v>
      </c>
      <c r="O81" s="64">
        <f t="shared" si="23"/>
        <v>100</v>
      </c>
      <c r="P81" s="27">
        <v>0</v>
      </c>
      <c r="Q81" s="27">
        <v>1</v>
      </c>
      <c r="R81" s="64">
        <f t="shared" si="24"/>
        <v>0</v>
      </c>
      <c r="S81" s="27">
        <v>0</v>
      </c>
      <c r="T81" s="27">
        <v>1</v>
      </c>
      <c r="U81" s="63">
        <f t="shared" si="25"/>
        <v>0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13</v>
      </c>
      <c r="AD81" s="64">
        <f t="shared" si="28"/>
        <v>0</v>
      </c>
      <c r="AE81" s="27">
        <v>0</v>
      </c>
      <c r="AF81" s="27">
        <v>542072.14</v>
      </c>
      <c r="AG81" s="64">
        <f t="shared" si="29"/>
        <v>0</v>
      </c>
      <c r="AH81" s="27">
        <v>0</v>
      </c>
      <c r="AI81" s="27">
        <v>13</v>
      </c>
      <c r="AJ81" s="64">
        <f t="shared" si="30"/>
        <v>0</v>
      </c>
      <c r="AK81" s="27">
        <v>0</v>
      </c>
      <c r="AL81" s="27">
        <v>542072.14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0</v>
      </c>
      <c r="AY81" s="63" t="e">
        <f t="shared" si="35"/>
        <v>#DIV/0!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4802009189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48510</v>
      </c>
      <c r="I82" s="64">
        <f t="shared" si="21"/>
        <v>0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13</v>
      </c>
      <c r="AD82" s="64">
        <f t="shared" si="28"/>
        <v>0</v>
      </c>
      <c r="AE82" s="27">
        <v>0</v>
      </c>
      <c r="AF82" s="27">
        <v>48510</v>
      </c>
      <c r="AG82" s="64">
        <f t="shared" si="29"/>
        <v>0</v>
      </c>
      <c r="AH82" s="27">
        <v>0</v>
      </c>
      <c r="AI82" s="27">
        <v>13</v>
      </c>
      <c r="AJ82" s="64">
        <f t="shared" si="30"/>
        <v>0</v>
      </c>
      <c r="AK82" s="27">
        <v>0</v>
      </c>
      <c r="AL82" s="27">
        <v>48510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0</v>
      </c>
      <c r="AY82" s="63" t="e">
        <f t="shared" si="35"/>
        <v>#DIV/0!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4802009083</v>
      </c>
      <c r="D83" s="26">
        <v>0</v>
      </c>
      <c r="E83" s="27">
        <v>2</v>
      </c>
      <c r="F83" s="64">
        <f t="shared" si="20"/>
        <v>0</v>
      </c>
      <c r="G83" s="27">
        <v>0</v>
      </c>
      <c r="H83" s="27">
        <v>667086.19999999995</v>
      </c>
      <c r="I83" s="64">
        <f t="shared" si="21"/>
        <v>0</v>
      </c>
      <c r="J83" s="27">
        <v>0</v>
      </c>
      <c r="K83" s="27">
        <v>2</v>
      </c>
      <c r="L83" s="64">
        <f t="shared" si="22"/>
        <v>0</v>
      </c>
      <c r="M83" s="27">
        <v>2</v>
      </c>
      <c r="N83" s="27">
        <v>2</v>
      </c>
      <c r="O83" s="64">
        <f t="shared" si="23"/>
        <v>100</v>
      </c>
      <c r="P83" s="27">
        <v>0</v>
      </c>
      <c r="Q83" s="27">
        <v>2</v>
      </c>
      <c r="R83" s="64">
        <f t="shared" si="24"/>
        <v>0</v>
      </c>
      <c r="S83" s="27">
        <v>0</v>
      </c>
      <c r="T83" s="27">
        <v>2</v>
      </c>
      <c r="U83" s="63">
        <f t="shared" si="25"/>
        <v>0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26</v>
      </c>
      <c r="AD83" s="64">
        <f t="shared" si="28"/>
        <v>0</v>
      </c>
      <c r="AE83" s="27">
        <v>0</v>
      </c>
      <c r="AF83" s="27">
        <v>667086.19999999995</v>
      </c>
      <c r="AG83" s="64">
        <f t="shared" si="29"/>
        <v>0</v>
      </c>
      <c r="AH83" s="27">
        <v>0</v>
      </c>
      <c r="AI83" s="27">
        <v>26</v>
      </c>
      <c r="AJ83" s="64">
        <f t="shared" si="30"/>
        <v>0</v>
      </c>
      <c r="AK83" s="27">
        <v>0</v>
      </c>
      <c r="AL83" s="27">
        <v>667086.19999999995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0</v>
      </c>
      <c r="AY83" s="63" t="e">
        <f t="shared" si="35"/>
        <v>#DIV/0!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4802009164</v>
      </c>
      <c r="D84" s="26">
        <v>1</v>
      </c>
      <c r="E84" s="27">
        <v>1</v>
      </c>
      <c r="F84" s="64">
        <f t="shared" si="20"/>
        <v>100</v>
      </c>
      <c r="G84" s="27">
        <v>17338490.399999999</v>
      </c>
      <c r="H84" s="27">
        <v>17909639.279999997</v>
      </c>
      <c r="I84" s="64">
        <f t="shared" si="21"/>
        <v>96.81094146525993</v>
      </c>
      <c r="J84" s="27">
        <v>0</v>
      </c>
      <c r="K84" s="27">
        <v>1</v>
      </c>
      <c r="L84" s="64">
        <f t="shared" si="22"/>
        <v>0</v>
      </c>
      <c r="M84" s="27">
        <v>1</v>
      </c>
      <c r="N84" s="27">
        <v>1</v>
      </c>
      <c r="O84" s="64">
        <f t="shared" si="23"/>
        <v>100</v>
      </c>
      <c r="P84" s="27">
        <v>0</v>
      </c>
      <c r="Q84" s="27">
        <v>1</v>
      </c>
      <c r="R84" s="64">
        <f t="shared" si="24"/>
        <v>0</v>
      </c>
      <c r="S84" s="27">
        <v>0</v>
      </c>
      <c r="T84" s="27">
        <v>1</v>
      </c>
      <c r="U84" s="63">
        <f t="shared" si="25"/>
        <v>0</v>
      </c>
      <c r="V84" s="26">
        <v>0</v>
      </c>
      <c r="W84" s="27">
        <v>1</v>
      </c>
      <c r="X84" s="64">
        <f t="shared" si="26"/>
        <v>0</v>
      </c>
      <c r="Y84" s="27">
        <v>0</v>
      </c>
      <c r="Z84" s="27">
        <v>17338490.399999999</v>
      </c>
      <c r="AA84" s="64">
        <f t="shared" si="27"/>
        <v>0</v>
      </c>
      <c r="AB84" s="57">
        <v>1</v>
      </c>
      <c r="AC84" s="57">
        <v>12</v>
      </c>
      <c r="AD84" s="64">
        <f t="shared" si="28"/>
        <v>8.3333333333333321</v>
      </c>
      <c r="AE84" s="27">
        <v>17338490.399999999</v>
      </c>
      <c r="AF84" s="27">
        <v>17909639.279999997</v>
      </c>
      <c r="AG84" s="64">
        <f t="shared" si="29"/>
        <v>96.81094146525993</v>
      </c>
      <c r="AH84" s="27">
        <v>0</v>
      </c>
      <c r="AI84" s="27">
        <v>12</v>
      </c>
      <c r="AJ84" s="64">
        <f t="shared" si="30"/>
        <v>0</v>
      </c>
      <c r="AK84" s="27">
        <v>0</v>
      </c>
      <c r="AL84" s="27">
        <v>17909639.279999997</v>
      </c>
      <c r="AM84" s="63">
        <f t="shared" si="31"/>
        <v>0</v>
      </c>
      <c r="AN84" s="26">
        <v>2</v>
      </c>
      <c r="AO84" s="27">
        <v>1</v>
      </c>
      <c r="AP84" s="64">
        <f t="shared" si="32"/>
        <v>2</v>
      </c>
      <c r="AQ84" s="27">
        <v>2</v>
      </c>
      <c r="AR84" s="27">
        <v>1</v>
      </c>
      <c r="AS84" s="63">
        <f t="shared" si="33"/>
        <v>2</v>
      </c>
      <c r="AT84" s="26">
        <v>17338490.399999999</v>
      </c>
      <c r="AU84" s="27">
        <v>17338490.399999999</v>
      </c>
      <c r="AV84" s="64">
        <f t="shared" si="34"/>
        <v>100</v>
      </c>
      <c r="AW84" s="27">
        <v>17338490.399999999</v>
      </c>
      <c r="AX84" s="27">
        <v>17338490.399999999</v>
      </c>
      <c r="AY84" s="63">
        <f t="shared" si="35"/>
        <v>100</v>
      </c>
      <c r="AZ84" s="26">
        <v>17338490.399999999</v>
      </c>
      <c r="BA84" s="27">
        <v>17338490.399999999</v>
      </c>
      <c r="BB84" s="64">
        <f t="shared" si="36"/>
        <v>0</v>
      </c>
      <c r="BC84" s="27">
        <v>0</v>
      </c>
      <c r="BD84" s="27">
        <v>1</v>
      </c>
      <c r="BE84" s="65">
        <f t="shared" si="37"/>
        <v>0</v>
      </c>
      <c r="BF84" s="28">
        <v>0</v>
      </c>
      <c r="BG84" s="27">
        <v>1</v>
      </c>
      <c r="BH84" s="64">
        <f t="shared" si="38"/>
        <v>0</v>
      </c>
      <c r="BI84" s="27">
        <v>0</v>
      </c>
      <c r="BJ84" s="27">
        <v>1</v>
      </c>
      <c r="BK84" s="65">
        <f t="shared" si="39"/>
        <v>0</v>
      </c>
    </row>
    <row r="85" spans="1:63" s="2" customFormat="1" ht="27" customHeight="1" x14ac:dyDescent="0.2">
      <c r="A85" s="21">
        <v>78</v>
      </c>
      <c r="B85" s="42" t="s">
        <v>127</v>
      </c>
      <c r="C85" s="22">
        <v>4802011766</v>
      </c>
      <c r="D85" s="26">
        <v>0</v>
      </c>
      <c r="E85" s="27">
        <v>3</v>
      </c>
      <c r="F85" s="64">
        <f t="shared" si="20"/>
        <v>0</v>
      </c>
      <c r="G85" s="27">
        <v>0</v>
      </c>
      <c r="H85" s="32">
        <v>437090.78</v>
      </c>
      <c r="I85" s="64">
        <f t="shared" si="21"/>
        <v>0</v>
      </c>
      <c r="J85" s="27">
        <v>0</v>
      </c>
      <c r="K85" s="27">
        <v>3</v>
      </c>
      <c r="L85" s="64">
        <f t="shared" si="22"/>
        <v>0</v>
      </c>
      <c r="M85" s="27">
        <v>3</v>
      </c>
      <c r="N85" s="27">
        <v>3</v>
      </c>
      <c r="O85" s="64">
        <f t="shared" si="23"/>
        <v>100</v>
      </c>
      <c r="P85" s="27">
        <v>0</v>
      </c>
      <c r="Q85" s="27">
        <v>3</v>
      </c>
      <c r="R85" s="64">
        <f t="shared" si="24"/>
        <v>0</v>
      </c>
      <c r="S85" s="27">
        <v>0</v>
      </c>
      <c r="T85" s="27">
        <v>3</v>
      </c>
      <c r="U85" s="63">
        <f t="shared" si="25"/>
        <v>0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14</v>
      </c>
      <c r="AD85" s="64">
        <f t="shared" si="28"/>
        <v>0</v>
      </c>
      <c r="AE85" s="27">
        <v>0</v>
      </c>
      <c r="AF85" s="32">
        <v>437090.78</v>
      </c>
      <c r="AG85" s="64">
        <f t="shared" si="29"/>
        <v>0</v>
      </c>
      <c r="AH85" s="27">
        <v>0</v>
      </c>
      <c r="AI85" s="27">
        <v>14</v>
      </c>
      <c r="AJ85" s="64">
        <f t="shared" si="30"/>
        <v>0</v>
      </c>
      <c r="AK85" s="27">
        <v>0</v>
      </c>
      <c r="AL85" s="32">
        <v>437090.78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32">
        <v>0</v>
      </c>
      <c r="AY85" s="63" t="e">
        <f t="shared" si="35"/>
        <v>#DIV/0!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4802001920</v>
      </c>
      <c r="D86" s="33">
        <v>15</v>
      </c>
      <c r="E86" s="32">
        <v>15</v>
      </c>
      <c r="F86" s="64">
        <f t="shared" si="20"/>
        <v>100</v>
      </c>
      <c r="G86" s="32">
        <v>105631862.43000001</v>
      </c>
      <c r="H86" s="32">
        <v>109679094.64</v>
      </c>
      <c r="I86" s="64">
        <f t="shared" si="21"/>
        <v>96.30993287892808</v>
      </c>
      <c r="J86" s="32">
        <v>0</v>
      </c>
      <c r="K86" s="32">
        <v>15</v>
      </c>
      <c r="L86" s="64">
        <f t="shared" si="22"/>
        <v>0</v>
      </c>
      <c r="M86" s="27">
        <v>15</v>
      </c>
      <c r="N86" s="27">
        <v>15</v>
      </c>
      <c r="O86" s="64">
        <f t="shared" si="23"/>
        <v>100</v>
      </c>
      <c r="P86" s="27">
        <v>2</v>
      </c>
      <c r="Q86" s="27">
        <v>15</v>
      </c>
      <c r="R86" s="64">
        <f t="shared" si="24"/>
        <v>13.333333333333334</v>
      </c>
      <c r="S86" s="27">
        <v>2</v>
      </c>
      <c r="T86" s="27">
        <v>15</v>
      </c>
      <c r="U86" s="63">
        <f t="shared" si="25"/>
        <v>13.333333333333334</v>
      </c>
      <c r="V86" s="26">
        <v>3</v>
      </c>
      <c r="W86" s="27">
        <v>12</v>
      </c>
      <c r="X86" s="64">
        <f t="shared" si="26"/>
        <v>25</v>
      </c>
      <c r="Y86" s="27">
        <v>26786582.710000001</v>
      </c>
      <c r="Z86" s="32">
        <v>104641582.84</v>
      </c>
      <c r="AA86" s="64">
        <f t="shared" si="27"/>
        <v>25.598411246280033</v>
      </c>
      <c r="AB86" s="57">
        <v>16</v>
      </c>
      <c r="AC86" s="57">
        <v>49</v>
      </c>
      <c r="AD86" s="64">
        <f t="shared" si="28"/>
        <v>32.653061224489797</v>
      </c>
      <c r="AE86" s="32">
        <v>41884559.630000003</v>
      </c>
      <c r="AF86" s="32">
        <v>98897069.790000007</v>
      </c>
      <c r="AG86" s="64">
        <f t="shared" si="29"/>
        <v>42.35166898163768</v>
      </c>
      <c r="AH86" s="27">
        <v>0</v>
      </c>
      <c r="AI86" s="27">
        <v>49</v>
      </c>
      <c r="AJ86" s="64">
        <f t="shared" si="30"/>
        <v>0</v>
      </c>
      <c r="AK86" s="27">
        <v>0</v>
      </c>
      <c r="AL86" s="32">
        <v>98897069.790000007</v>
      </c>
      <c r="AM86" s="63">
        <f t="shared" si="31"/>
        <v>0</v>
      </c>
      <c r="AN86" s="33">
        <v>11</v>
      </c>
      <c r="AO86" s="32">
        <v>15</v>
      </c>
      <c r="AP86" s="64">
        <f t="shared" si="32"/>
        <v>0.73333333333333328</v>
      </c>
      <c r="AQ86" s="32">
        <v>53</v>
      </c>
      <c r="AR86" s="32">
        <v>15</v>
      </c>
      <c r="AS86" s="63">
        <f t="shared" si="33"/>
        <v>3.5333333333333332</v>
      </c>
      <c r="AT86" s="39">
        <v>73444673.079999998</v>
      </c>
      <c r="AU86" s="38">
        <v>94876907.359999999</v>
      </c>
      <c r="AV86" s="64">
        <f t="shared" si="34"/>
        <v>77.410483882365867</v>
      </c>
      <c r="AW86" s="32">
        <v>73444673.079999998</v>
      </c>
      <c r="AX86" s="32">
        <v>94849837.580000013</v>
      </c>
      <c r="AY86" s="63">
        <f t="shared" si="35"/>
        <v>77.432576537681399</v>
      </c>
      <c r="AZ86" s="33">
        <v>50926713.119999997</v>
      </c>
      <c r="BA86" s="32">
        <v>41884559.630000003</v>
      </c>
      <c r="BB86" s="64">
        <f t="shared" si="36"/>
        <v>17.755226944832902</v>
      </c>
      <c r="BC86" s="27">
        <v>5</v>
      </c>
      <c r="BD86" s="27">
        <v>21</v>
      </c>
      <c r="BE86" s="65">
        <f t="shared" si="37"/>
        <v>23.809523809523807</v>
      </c>
      <c r="BF86" s="28">
        <v>0</v>
      </c>
      <c r="BG86" s="27">
        <v>15</v>
      </c>
      <c r="BH86" s="64">
        <f t="shared" si="38"/>
        <v>0</v>
      </c>
      <c r="BI86" s="27">
        <v>0</v>
      </c>
      <c r="BJ86" s="27">
        <v>15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4802006974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10400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2</v>
      </c>
      <c r="AD87" s="64">
        <f t="shared" si="28"/>
        <v>0</v>
      </c>
      <c r="AE87" s="27">
        <v>0</v>
      </c>
      <c r="AF87" s="32">
        <v>10400</v>
      </c>
      <c r="AG87" s="64">
        <f t="shared" si="29"/>
        <v>0</v>
      </c>
      <c r="AH87" s="27">
        <v>0</v>
      </c>
      <c r="AI87" s="27">
        <v>2</v>
      </c>
      <c r="AJ87" s="64">
        <f t="shared" si="30"/>
        <v>0</v>
      </c>
      <c r="AK87" s="27">
        <v>0</v>
      </c>
      <c r="AL87" s="32">
        <v>10400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0</v>
      </c>
      <c r="AY87" s="63" t="e">
        <f t="shared" si="35"/>
        <v>#DIV/0!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4802001937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779565.16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25</v>
      </c>
      <c r="AD88" s="64">
        <f t="shared" si="28"/>
        <v>0</v>
      </c>
      <c r="AE88" s="27">
        <v>0</v>
      </c>
      <c r="AF88" s="32">
        <v>779565.16</v>
      </c>
      <c r="AG88" s="64">
        <f t="shared" si="29"/>
        <v>0</v>
      </c>
      <c r="AH88" s="27">
        <v>0</v>
      </c>
      <c r="AI88" s="27">
        <v>25</v>
      </c>
      <c r="AJ88" s="64">
        <f t="shared" si="30"/>
        <v>0</v>
      </c>
      <c r="AK88" s="27">
        <v>0</v>
      </c>
      <c r="AL88" s="32">
        <v>779565.16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0</v>
      </c>
      <c r="AY88" s="63" t="e">
        <f t="shared" si="35"/>
        <v>#DIV/0!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60" customHeight="1" x14ac:dyDescent="0.2">
      <c r="A89" s="21">
        <v>82</v>
      </c>
      <c r="B89" s="42" t="s">
        <v>131</v>
      </c>
      <c r="C89" s="22">
        <v>4802009284</v>
      </c>
      <c r="D89" s="26">
        <v>1</v>
      </c>
      <c r="E89" s="27">
        <v>1</v>
      </c>
      <c r="F89" s="64">
        <f t="shared" si="20"/>
        <v>100</v>
      </c>
      <c r="G89" s="27">
        <v>2237878.7999999998</v>
      </c>
      <c r="H89" s="32">
        <v>3623524.82</v>
      </c>
      <c r="I89" s="64">
        <f t="shared" si="21"/>
        <v>61.759720470191226</v>
      </c>
      <c r="J89" s="27">
        <v>0</v>
      </c>
      <c r="K89" s="27">
        <v>1</v>
      </c>
      <c r="L89" s="64">
        <f t="shared" si="22"/>
        <v>0</v>
      </c>
      <c r="M89" s="27">
        <v>1</v>
      </c>
      <c r="N89" s="27">
        <v>1</v>
      </c>
      <c r="O89" s="64">
        <f t="shared" si="23"/>
        <v>100</v>
      </c>
      <c r="P89" s="27">
        <v>0</v>
      </c>
      <c r="Q89" s="27">
        <v>1</v>
      </c>
      <c r="R89" s="64">
        <f t="shared" si="24"/>
        <v>0</v>
      </c>
      <c r="S89" s="27">
        <v>0</v>
      </c>
      <c r="T89" s="27">
        <v>1</v>
      </c>
      <c r="U89" s="63">
        <f t="shared" si="25"/>
        <v>0</v>
      </c>
      <c r="V89" s="26">
        <v>1</v>
      </c>
      <c r="W89" s="27">
        <v>1</v>
      </c>
      <c r="X89" s="64">
        <f t="shared" si="26"/>
        <v>100</v>
      </c>
      <c r="Y89" s="27">
        <v>2237878.7999999998</v>
      </c>
      <c r="Z89" s="27">
        <v>2237878.7999999998</v>
      </c>
      <c r="AA89" s="64">
        <f t="shared" si="27"/>
        <v>100</v>
      </c>
      <c r="AB89" s="57">
        <v>0</v>
      </c>
      <c r="AC89" s="57">
        <v>38</v>
      </c>
      <c r="AD89" s="64">
        <f t="shared" si="28"/>
        <v>0</v>
      </c>
      <c r="AE89" s="27">
        <v>0</v>
      </c>
      <c r="AF89" s="27">
        <v>3623525.26</v>
      </c>
      <c r="AG89" s="64">
        <f t="shared" si="29"/>
        <v>0</v>
      </c>
      <c r="AH89" s="27">
        <v>0</v>
      </c>
      <c r="AI89" s="27">
        <v>38</v>
      </c>
      <c r="AJ89" s="64">
        <f t="shared" si="30"/>
        <v>0</v>
      </c>
      <c r="AK89" s="27">
        <v>0</v>
      </c>
      <c r="AL89" s="27">
        <v>3623525.26</v>
      </c>
      <c r="AM89" s="63">
        <f t="shared" si="31"/>
        <v>0</v>
      </c>
      <c r="AN89" s="26">
        <v>1</v>
      </c>
      <c r="AO89" s="27">
        <v>1</v>
      </c>
      <c r="AP89" s="64">
        <f t="shared" si="32"/>
        <v>1</v>
      </c>
      <c r="AQ89" s="27">
        <v>1</v>
      </c>
      <c r="AR89" s="27">
        <v>1</v>
      </c>
      <c r="AS89" s="63">
        <f t="shared" si="33"/>
        <v>1</v>
      </c>
      <c r="AT89" s="26">
        <v>3689728.8</v>
      </c>
      <c r="AU89" s="27">
        <v>3689728.8</v>
      </c>
      <c r="AV89" s="64">
        <f t="shared" si="34"/>
        <v>100</v>
      </c>
      <c r="AW89" s="27">
        <v>2237878.7999999998</v>
      </c>
      <c r="AX89" s="27">
        <v>2237878.7999999998</v>
      </c>
      <c r="AY89" s="63">
        <f t="shared" si="35"/>
        <v>100</v>
      </c>
      <c r="AZ89" s="26">
        <v>0</v>
      </c>
      <c r="BA89" s="27">
        <v>0</v>
      </c>
      <c r="BB89" s="64" t="e">
        <f t="shared" si="36"/>
        <v>#DIV/0!</v>
      </c>
      <c r="BC89" s="27">
        <v>1</v>
      </c>
      <c r="BD89" s="27">
        <v>1</v>
      </c>
      <c r="BE89" s="65">
        <f t="shared" si="37"/>
        <v>100</v>
      </c>
      <c r="BF89" s="28">
        <v>0</v>
      </c>
      <c r="BG89" s="27">
        <v>1</v>
      </c>
      <c r="BH89" s="64">
        <f t="shared" si="38"/>
        <v>0</v>
      </c>
      <c r="BI89" s="27">
        <v>0</v>
      </c>
      <c r="BJ89" s="27">
        <v>1</v>
      </c>
      <c r="BK89" s="65">
        <f t="shared" si="39"/>
        <v>0</v>
      </c>
    </row>
    <row r="90" spans="1:63" s="1" customFormat="1" ht="45.6" customHeight="1" x14ac:dyDescent="0.25">
      <c r="A90" s="21">
        <v>83</v>
      </c>
      <c r="B90" s="42" t="s">
        <v>132</v>
      </c>
      <c r="C90" s="22">
        <v>4802010554</v>
      </c>
      <c r="D90" s="26">
        <v>0</v>
      </c>
      <c r="E90" s="29">
        <v>0</v>
      </c>
      <c r="F90" s="64" t="e">
        <f t="shared" si="20"/>
        <v>#DIV/0!</v>
      </c>
      <c r="G90" s="29">
        <v>0</v>
      </c>
      <c r="H90" s="29">
        <v>2970</v>
      </c>
      <c r="I90" s="64">
        <f t="shared" si="21"/>
        <v>0</v>
      </c>
      <c r="J90" s="29">
        <v>0</v>
      </c>
      <c r="K90" s="29">
        <v>0</v>
      </c>
      <c r="L90" s="64" t="e">
        <f t="shared" si="22"/>
        <v>#DIV/0!</v>
      </c>
      <c r="M90" s="29">
        <v>0</v>
      </c>
      <c r="N90" s="29">
        <v>0</v>
      </c>
      <c r="O90" s="64" t="e">
        <f t="shared" si="23"/>
        <v>#DIV/0!</v>
      </c>
      <c r="P90" s="29">
        <v>0</v>
      </c>
      <c r="Q90" s="29">
        <v>0</v>
      </c>
      <c r="R90" s="64" t="e">
        <f t="shared" si="24"/>
        <v>#DIV/0!</v>
      </c>
      <c r="S90" s="29">
        <v>0</v>
      </c>
      <c r="T90" s="29">
        <v>0</v>
      </c>
      <c r="U90" s="63" t="e">
        <f t="shared" si="25"/>
        <v>#DIV/0!</v>
      </c>
      <c r="V90" s="34">
        <v>0</v>
      </c>
      <c r="W90" s="29">
        <v>0</v>
      </c>
      <c r="X90" s="64" t="e">
        <f t="shared" si="26"/>
        <v>#DIV/0!</v>
      </c>
      <c r="Y90" s="29">
        <v>0</v>
      </c>
      <c r="Z90" s="29">
        <v>0</v>
      </c>
      <c r="AA90" s="64" t="e">
        <f t="shared" si="27"/>
        <v>#DIV/0!</v>
      </c>
      <c r="AB90" s="59">
        <v>0</v>
      </c>
      <c r="AC90" s="59">
        <v>1</v>
      </c>
      <c r="AD90" s="64">
        <f t="shared" si="28"/>
        <v>0</v>
      </c>
      <c r="AE90" s="29">
        <v>0</v>
      </c>
      <c r="AF90" s="29">
        <v>2970</v>
      </c>
      <c r="AG90" s="64">
        <f t="shared" si="29"/>
        <v>0</v>
      </c>
      <c r="AH90" s="29">
        <v>0</v>
      </c>
      <c r="AI90" s="29">
        <v>1</v>
      </c>
      <c r="AJ90" s="64">
        <f t="shared" si="30"/>
        <v>0</v>
      </c>
      <c r="AK90" s="29">
        <v>0</v>
      </c>
      <c r="AL90" s="29">
        <v>2970</v>
      </c>
      <c r="AM90" s="63">
        <f t="shared" si="31"/>
        <v>0</v>
      </c>
      <c r="AN90" s="34">
        <v>0</v>
      </c>
      <c r="AO90" s="29">
        <v>0</v>
      </c>
      <c r="AP90" s="64" t="e">
        <f t="shared" si="32"/>
        <v>#DIV/0!</v>
      </c>
      <c r="AQ90" s="29">
        <v>0</v>
      </c>
      <c r="AR90" s="29">
        <v>0</v>
      </c>
      <c r="AS90" s="63" t="e">
        <f t="shared" si="33"/>
        <v>#DIV/0!</v>
      </c>
      <c r="AT90" s="34">
        <v>0</v>
      </c>
      <c r="AU90" s="29">
        <v>0</v>
      </c>
      <c r="AV90" s="64" t="e">
        <f t="shared" si="34"/>
        <v>#DIV/0!</v>
      </c>
      <c r="AW90" s="29">
        <v>0</v>
      </c>
      <c r="AX90" s="29">
        <v>0</v>
      </c>
      <c r="AY90" s="63" t="e">
        <f t="shared" si="35"/>
        <v>#DIV/0!</v>
      </c>
      <c r="AZ90" s="34">
        <v>0</v>
      </c>
      <c r="BA90" s="29">
        <v>0</v>
      </c>
      <c r="BB90" s="64" t="e">
        <f t="shared" si="36"/>
        <v>#DIV/0!</v>
      </c>
      <c r="BC90" s="29">
        <v>0</v>
      </c>
      <c r="BD90" s="29">
        <v>0</v>
      </c>
      <c r="BE90" s="65" t="e">
        <f t="shared" si="37"/>
        <v>#DIV/0!</v>
      </c>
      <c r="BF90" s="35">
        <v>0</v>
      </c>
      <c r="BG90" s="29">
        <v>0</v>
      </c>
      <c r="BH90" s="64" t="e">
        <f t="shared" si="38"/>
        <v>#DIV/0!</v>
      </c>
      <c r="BI90" s="29">
        <v>0</v>
      </c>
      <c r="BJ90" s="29">
        <v>0</v>
      </c>
      <c r="BK90" s="65" t="e">
        <f t="shared" si="39"/>
        <v>#DIV/0!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4802009439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4802000228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84000</v>
      </c>
      <c r="I92" s="64">
        <f t="shared" si="21"/>
        <v>0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1</v>
      </c>
      <c r="AD92" s="64">
        <f t="shared" si="28"/>
        <v>0</v>
      </c>
      <c r="AE92" s="29">
        <v>0</v>
      </c>
      <c r="AF92" s="29">
        <v>84000</v>
      </c>
      <c r="AG92" s="64">
        <f t="shared" si="29"/>
        <v>0</v>
      </c>
      <c r="AH92" s="29">
        <v>0</v>
      </c>
      <c r="AI92" s="29">
        <v>1</v>
      </c>
      <c r="AJ92" s="64">
        <f t="shared" si="30"/>
        <v>0</v>
      </c>
      <c r="AK92" s="29">
        <v>0</v>
      </c>
      <c r="AL92" s="29">
        <v>84000</v>
      </c>
      <c r="AM92" s="63">
        <f t="shared" si="31"/>
        <v>0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4802006928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4802008033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0</v>
      </c>
      <c r="I94" s="64" t="e">
        <f t="shared" si="21"/>
        <v>#DIV/0!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0</v>
      </c>
      <c r="AD94" s="64" t="e">
        <f t="shared" si="28"/>
        <v>#DIV/0!</v>
      </c>
      <c r="AE94" s="29">
        <v>0</v>
      </c>
      <c r="AF94" s="29">
        <v>0</v>
      </c>
      <c r="AG94" s="64" t="e">
        <f t="shared" si="29"/>
        <v>#DIV/0!</v>
      </c>
      <c r="AH94" s="29">
        <v>0</v>
      </c>
      <c r="AI94" s="29">
        <v>0</v>
      </c>
      <c r="AJ94" s="64" t="e">
        <f t="shared" si="30"/>
        <v>#DIV/0!</v>
      </c>
      <c r="AK94" s="29">
        <v>0</v>
      </c>
      <c r="AL94" s="29">
        <v>0</v>
      </c>
      <c r="AM94" s="63" t="e">
        <f t="shared" si="31"/>
        <v>#DIV/0!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0</v>
      </c>
      <c r="AY94" s="63" t="e">
        <f t="shared" si="35"/>
        <v>#DIV/0!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4" t="s">
        <v>137</v>
      </c>
      <c r="C95" s="24">
        <v>4802004582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58877.7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4</v>
      </c>
      <c r="AD95" s="64">
        <f t="shared" si="28"/>
        <v>0</v>
      </c>
      <c r="AE95" s="29">
        <v>0</v>
      </c>
      <c r="AF95" s="29">
        <v>58877.7</v>
      </c>
      <c r="AG95" s="64">
        <f t="shared" si="29"/>
        <v>0</v>
      </c>
      <c r="AH95" s="29">
        <v>0</v>
      </c>
      <c r="AI95" s="29">
        <v>4</v>
      </c>
      <c r="AJ95" s="64">
        <f t="shared" si="30"/>
        <v>0</v>
      </c>
      <c r="AK95" s="29">
        <v>0</v>
      </c>
      <c r="AL95" s="29">
        <v>58877.7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0</v>
      </c>
      <c r="AY95" s="63" t="e">
        <f t="shared" si="35"/>
        <v>#DIV/0!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7">
        <v>89</v>
      </c>
      <c r="B96" s="74" t="s">
        <v>154</v>
      </c>
      <c r="C96" s="75">
        <v>4802014118</v>
      </c>
      <c r="D96" s="73">
        <v>0</v>
      </c>
      <c r="E96" s="69">
        <v>0</v>
      </c>
      <c r="F96" s="66" t="e">
        <f t="shared" si="20"/>
        <v>#DIV/0!</v>
      </c>
      <c r="G96" s="70">
        <v>0</v>
      </c>
      <c r="H96" s="70">
        <v>53869.33</v>
      </c>
      <c r="I96" s="66">
        <f t="shared" si="21"/>
        <v>0</v>
      </c>
      <c r="J96" s="70">
        <v>0</v>
      </c>
      <c r="K96" s="70">
        <v>0</v>
      </c>
      <c r="L96" s="66" t="e">
        <f t="shared" si="22"/>
        <v>#DIV/0!</v>
      </c>
      <c r="M96" s="70">
        <v>0</v>
      </c>
      <c r="N96" s="70">
        <v>0</v>
      </c>
      <c r="O96" s="66" t="e">
        <f t="shared" si="23"/>
        <v>#DIV/0!</v>
      </c>
      <c r="P96" s="70">
        <v>0</v>
      </c>
      <c r="Q96" s="70">
        <v>0</v>
      </c>
      <c r="R96" s="66" t="e">
        <f t="shared" si="24"/>
        <v>#DIV/0!</v>
      </c>
      <c r="S96" s="70">
        <v>0</v>
      </c>
      <c r="T96" s="70">
        <v>0</v>
      </c>
      <c r="U96" s="68" t="e">
        <f t="shared" si="25"/>
        <v>#DIV/0!</v>
      </c>
      <c r="V96" s="71">
        <v>0</v>
      </c>
      <c r="W96" s="69">
        <v>0</v>
      </c>
      <c r="X96" s="66" t="e">
        <f t="shared" si="26"/>
        <v>#DIV/0!</v>
      </c>
      <c r="Y96" s="70">
        <v>0</v>
      </c>
      <c r="Z96" s="70">
        <v>0</v>
      </c>
      <c r="AA96" s="66" t="e">
        <f t="shared" si="27"/>
        <v>#DIV/0!</v>
      </c>
      <c r="AB96" s="72">
        <v>0</v>
      </c>
      <c r="AC96" s="72">
        <v>4</v>
      </c>
      <c r="AD96" s="66">
        <f t="shared" si="28"/>
        <v>0</v>
      </c>
      <c r="AE96" s="70">
        <v>0</v>
      </c>
      <c r="AF96" s="70">
        <v>53869.33</v>
      </c>
      <c r="AG96" s="66">
        <f t="shared" si="29"/>
        <v>0</v>
      </c>
      <c r="AH96" s="70">
        <v>0</v>
      </c>
      <c r="AI96" s="70">
        <v>4</v>
      </c>
      <c r="AJ96" s="66">
        <f t="shared" si="30"/>
        <v>0</v>
      </c>
      <c r="AK96" s="70">
        <v>0</v>
      </c>
      <c r="AL96" s="70">
        <v>53869.33</v>
      </c>
      <c r="AM96" s="68">
        <f t="shared" si="31"/>
        <v>0</v>
      </c>
      <c r="AN96" s="71">
        <v>0</v>
      </c>
      <c r="AO96" s="69">
        <v>0</v>
      </c>
      <c r="AP96" s="66" t="e">
        <f t="shared" si="32"/>
        <v>#DIV/0!</v>
      </c>
      <c r="AQ96" s="70">
        <v>0</v>
      </c>
      <c r="AR96" s="70">
        <v>0</v>
      </c>
      <c r="AS96" s="68" t="e">
        <f t="shared" si="33"/>
        <v>#DIV/0!</v>
      </c>
      <c r="AT96" s="71">
        <v>0</v>
      </c>
      <c r="AU96" s="69">
        <v>0</v>
      </c>
      <c r="AV96" s="66" t="e">
        <f t="shared" si="34"/>
        <v>#DIV/0!</v>
      </c>
      <c r="AW96" s="70">
        <v>0</v>
      </c>
      <c r="AX96" s="70">
        <v>0</v>
      </c>
      <c r="AY96" s="68" t="e">
        <f t="shared" si="35"/>
        <v>#DIV/0!</v>
      </c>
      <c r="AZ96" s="71">
        <v>0</v>
      </c>
      <c r="BA96" s="69">
        <v>0</v>
      </c>
      <c r="BB96" s="66" t="e">
        <f t="shared" si="36"/>
        <v>#DIV/0!</v>
      </c>
      <c r="BC96" s="70">
        <v>0</v>
      </c>
      <c r="BD96" s="70">
        <v>0</v>
      </c>
      <c r="BE96" s="67" t="e">
        <f t="shared" si="37"/>
        <v>#DIV/0!</v>
      </c>
      <c r="BF96" s="69">
        <v>0</v>
      </c>
      <c r="BG96" s="69">
        <v>0</v>
      </c>
      <c r="BH96" s="66" t="e">
        <f t="shared" si="38"/>
        <v>#DIV/0!</v>
      </c>
      <c r="BI96" s="70">
        <v>0</v>
      </c>
      <c r="BJ96" s="70">
        <v>0</v>
      </c>
      <c r="BK96" s="67" t="e">
        <f t="shared" si="39"/>
        <v>#DIV/0!</v>
      </c>
    </row>
    <row r="97" spans="1:63" s="1" customFormat="1" ht="45.6" customHeight="1" x14ac:dyDescent="0.25">
      <c r="A97" s="27">
        <v>90</v>
      </c>
      <c r="B97" s="74" t="s">
        <v>155</v>
      </c>
      <c r="C97" s="75">
        <v>4802014100</v>
      </c>
      <c r="D97" s="27">
        <v>0</v>
      </c>
      <c r="E97" s="69">
        <v>0</v>
      </c>
      <c r="F97" s="76" t="e">
        <f t="shared" si="20"/>
        <v>#DIV/0!</v>
      </c>
      <c r="G97" s="70">
        <v>0</v>
      </c>
      <c r="H97" s="70">
        <v>0</v>
      </c>
      <c r="I97" s="76" t="e">
        <f t="shared" si="21"/>
        <v>#DIV/0!</v>
      </c>
      <c r="J97" s="70">
        <v>0</v>
      </c>
      <c r="K97" s="70">
        <v>0</v>
      </c>
      <c r="L97" s="76" t="e">
        <f t="shared" si="22"/>
        <v>#DIV/0!</v>
      </c>
      <c r="M97" s="70">
        <v>0</v>
      </c>
      <c r="N97" s="70">
        <v>0</v>
      </c>
      <c r="O97" s="76" t="e">
        <f t="shared" si="23"/>
        <v>#DIV/0!</v>
      </c>
      <c r="P97" s="70">
        <v>0</v>
      </c>
      <c r="Q97" s="70">
        <v>0</v>
      </c>
      <c r="R97" s="76" t="e">
        <f t="shared" si="24"/>
        <v>#DIV/0!</v>
      </c>
      <c r="S97" s="70">
        <v>0</v>
      </c>
      <c r="T97" s="70">
        <v>0</v>
      </c>
      <c r="U97" s="78" t="e">
        <f t="shared" si="25"/>
        <v>#DIV/0!</v>
      </c>
      <c r="V97" s="71">
        <v>0</v>
      </c>
      <c r="W97" s="69">
        <v>0</v>
      </c>
      <c r="X97" s="76" t="e">
        <f t="shared" si="26"/>
        <v>#DIV/0!</v>
      </c>
      <c r="Y97" s="70">
        <v>0</v>
      </c>
      <c r="Z97" s="70">
        <v>0</v>
      </c>
      <c r="AA97" s="76" t="e">
        <f t="shared" si="27"/>
        <v>#DIV/0!</v>
      </c>
      <c r="AB97" s="72">
        <v>0</v>
      </c>
      <c r="AC97" s="72">
        <v>0</v>
      </c>
      <c r="AD97" s="76" t="e">
        <f t="shared" si="28"/>
        <v>#DIV/0!</v>
      </c>
      <c r="AE97" s="70">
        <v>0</v>
      </c>
      <c r="AF97" s="70">
        <v>0</v>
      </c>
      <c r="AG97" s="76" t="e">
        <f t="shared" si="29"/>
        <v>#DIV/0!</v>
      </c>
      <c r="AH97" s="70">
        <v>0</v>
      </c>
      <c r="AI97" s="70">
        <v>0</v>
      </c>
      <c r="AJ97" s="76" t="e">
        <f t="shared" si="30"/>
        <v>#DIV/0!</v>
      </c>
      <c r="AK97" s="70">
        <v>0</v>
      </c>
      <c r="AL97" s="70">
        <v>0</v>
      </c>
      <c r="AM97" s="78" t="e">
        <f t="shared" si="31"/>
        <v>#DIV/0!</v>
      </c>
      <c r="AN97" s="71">
        <v>0</v>
      </c>
      <c r="AO97" s="69">
        <v>0</v>
      </c>
      <c r="AP97" s="76" t="e">
        <f t="shared" si="32"/>
        <v>#DIV/0!</v>
      </c>
      <c r="AQ97" s="70">
        <v>0</v>
      </c>
      <c r="AR97" s="70">
        <v>0</v>
      </c>
      <c r="AS97" s="78" t="e">
        <f t="shared" si="33"/>
        <v>#DIV/0!</v>
      </c>
      <c r="AT97" s="71">
        <v>0</v>
      </c>
      <c r="AU97" s="69">
        <v>0</v>
      </c>
      <c r="AV97" s="76" t="e">
        <f t="shared" si="34"/>
        <v>#DIV/0!</v>
      </c>
      <c r="AW97" s="70">
        <v>0</v>
      </c>
      <c r="AX97" s="70">
        <v>0</v>
      </c>
      <c r="AY97" s="78" t="e">
        <f t="shared" si="35"/>
        <v>#DIV/0!</v>
      </c>
      <c r="AZ97" s="71">
        <v>0</v>
      </c>
      <c r="BA97" s="69">
        <v>0</v>
      </c>
      <c r="BB97" s="76" t="e">
        <f t="shared" si="36"/>
        <v>#DIV/0!</v>
      </c>
      <c r="BC97" s="70">
        <v>0</v>
      </c>
      <c r="BD97" s="70">
        <v>0</v>
      </c>
      <c r="BE97" s="77" t="e">
        <f t="shared" si="37"/>
        <v>#DIV/0!</v>
      </c>
      <c r="BF97" s="69">
        <v>0</v>
      </c>
      <c r="BG97" s="69">
        <v>0</v>
      </c>
      <c r="BH97" s="76" t="e">
        <f t="shared" si="38"/>
        <v>#DIV/0!</v>
      </c>
      <c r="BI97" s="70">
        <v>0</v>
      </c>
      <c r="BJ97" s="70">
        <v>0</v>
      </c>
      <c r="BK97" s="77" t="e">
        <f t="shared" si="39"/>
        <v>#DIV/0!</v>
      </c>
    </row>
    <row r="98" spans="1:63" s="1" customFormat="1" ht="45.6" customHeight="1" x14ac:dyDescent="0.25">
      <c r="A98" s="27">
        <v>91</v>
      </c>
      <c r="B98" s="74" t="s">
        <v>157</v>
      </c>
      <c r="C98" s="75">
        <v>4802014277</v>
      </c>
      <c r="D98" s="27">
        <v>0</v>
      </c>
      <c r="E98" s="29">
        <v>0</v>
      </c>
      <c r="F98" s="80" t="e">
        <f t="shared" si="20"/>
        <v>#DIV/0!</v>
      </c>
      <c r="G98" s="70">
        <v>0</v>
      </c>
      <c r="H98" s="70">
        <v>0</v>
      </c>
      <c r="I98" s="80" t="e">
        <f t="shared" si="21"/>
        <v>#DIV/0!</v>
      </c>
      <c r="J98" s="70">
        <v>0</v>
      </c>
      <c r="K98" s="70">
        <v>0</v>
      </c>
      <c r="L98" s="80" t="e">
        <f t="shared" si="22"/>
        <v>#DIV/0!</v>
      </c>
      <c r="M98" s="70">
        <v>0</v>
      </c>
      <c r="N98" s="70">
        <v>0</v>
      </c>
      <c r="O98" s="80" t="e">
        <f t="shared" si="23"/>
        <v>#DIV/0!</v>
      </c>
      <c r="P98" s="70">
        <v>0</v>
      </c>
      <c r="Q98" s="70">
        <v>0</v>
      </c>
      <c r="R98" s="80" t="e">
        <f t="shared" si="24"/>
        <v>#DIV/0!</v>
      </c>
      <c r="S98" s="70">
        <v>0</v>
      </c>
      <c r="T98" s="70">
        <v>0</v>
      </c>
      <c r="U98" s="79" t="e">
        <f t="shared" si="25"/>
        <v>#DIV/0!</v>
      </c>
      <c r="V98" s="71">
        <v>0</v>
      </c>
      <c r="W98" s="69">
        <v>0</v>
      </c>
      <c r="X98" s="80" t="e">
        <f t="shared" si="26"/>
        <v>#DIV/0!</v>
      </c>
      <c r="Y98" s="70">
        <v>0</v>
      </c>
      <c r="Z98" s="70">
        <v>0</v>
      </c>
      <c r="AA98" s="80" t="e">
        <f t="shared" si="27"/>
        <v>#DIV/0!</v>
      </c>
      <c r="AB98" s="72">
        <v>0</v>
      </c>
      <c r="AC98" s="72">
        <v>0</v>
      </c>
      <c r="AD98" s="80" t="e">
        <f t="shared" si="28"/>
        <v>#DIV/0!</v>
      </c>
      <c r="AE98" s="70">
        <v>0</v>
      </c>
      <c r="AF98" s="70">
        <v>0</v>
      </c>
      <c r="AG98" s="80" t="e">
        <f t="shared" si="29"/>
        <v>#DIV/0!</v>
      </c>
      <c r="AH98" s="70">
        <v>0</v>
      </c>
      <c r="AI98" s="70">
        <v>0</v>
      </c>
      <c r="AJ98" s="80" t="e">
        <f t="shared" si="30"/>
        <v>#DIV/0!</v>
      </c>
      <c r="AK98" s="70">
        <v>0</v>
      </c>
      <c r="AL98" s="70">
        <v>0</v>
      </c>
      <c r="AM98" s="79" t="e">
        <f t="shared" si="31"/>
        <v>#DIV/0!</v>
      </c>
      <c r="AN98" s="71">
        <v>0</v>
      </c>
      <c r="AO98" s="69">
        <v>0</v>
      </c>
      <c r="AP98" s="80" t="e">
        <f t="shared" si="32"/>
        <v>#DIV/0!</v>
      </c>
      <c r="AQ98" s="70">
        <v>0</v>
      </c>
      <c r="AR98" s="70">
        <v>0</v>
      </c>
      <c r="AS98" s="79" t="e">
        <f t="shared" si="33"/>
        <v>#DIV/0!</v>
      </c>
      <c r="AT98" s="71">
        <v>0</v>
      </c>
      <c r="AU98" s="69">
        <v>0</v>
      </c>
      <c r="AV98" s="80" t="e">
        <f t="shared" si="34"/>
        <v>#DIV/0!</v>
      </c>
      <c r="AW98" s="70">
        <v>0</v>
      </c>
      <c r="AX98" s="70">
        <v>0</v>
      </c>
      <c r="AY98" s="79" t="e">
        <f t="shared" si="35"/>
        <v>#DIV/0!</v>
      </c>
      <c r="AZ98" s="71">
        <v>0</v>
      </c>
      <c r="BA98" s="69">
        <v>0</v>
      </c>
      <c r="BB98" s="80" t="e">
        <f t="shared" si="36"/>
        <v>#DIV/0!</v>
      </c>
      <c r="BC98" s="70">
        <v>0</v>
      </c>
      <c r="BD98" s="70">
        <v>0</v>
      </c>
      <c r="BE98" s="81" t="e">
        <f t="shared" si="37"/>
        <v>#DIV/0!</v>
      </c>
      <c r="BF98" s="69">
        <v>0</v>
      </c>
      <c r="BG98" s="69">
        <v>0</v>
      </c>
      <c r="BH98" s="80" t="e">
        <f t="shared" si="38"/>
        <v>#DIV/0!</v>
      </c>
      <c r="BI98" s="70">
        <v>0</v>
      </c>
      <c r="BJ98" s="70">
        <v>0</v>
      </c>
      <c r="BK98" s="81" t="e">
        <f t="shared" si="39"/>
        <v>#DIV/0!</v>
      </c>
    </row>
    <row r="99" spans="1:63" s="1" customFormat="1" ht="45.6" customHeight="1" thickBot="1" x14ac:dyDescent="0.3">
      <c r="A99" s="97" t="s">
        <v>58</v>
      </c>
      <c r="B99" s="98"/>
      <c r="C99" s="98"/>
      <c r="D99" s="45">
        <f>SUM(D8:D98)</f>
        <v>58</v>
      </c>
      <c r="E99" s="45">
        <f>SUM(E8:E98)</f>
        <v>117</v>
      </c>
      <c r="F99" s="46">
        <f>(D99/E99)*100</f>
        <v>49.572649572649574</v>
      </c>
      <c r="G99" s="47">
        <f>SUM(G8:G98)</f>
        <v>747356833.44999981</v>
      </c>
      <c r="H99" s="47">
        <f>SUM(H8:H98)</f>
        <v>835809484.14999998</v>
      </c>
      <c r="I99" s="48">
        <f>(G99/H99)*100</f>
        <v>89.417127661580125</v>
      </c>
      <c r="J99" s="47">
        <f>SUM(J8:J98)</f>
        <v>11</v>
      </c>
      <c r="K99" s="47">
        <f>SUM(K8:K98)</f>
        <v>116</v>
      </c>
      <c r="L99" s="49">
        <f>(J99/K99)*100</f>
        <v>9.4827586206896548</v>
      </c>
      <c r="M99" s="47">
        <f>SUM(M8:M98)</f>
        <v>117</v>
      </c>
      <c r="N99" s="47">
        <f>SUM(N8:N98)</f>
        <v>117</v>
      </c>
      <c r="O99" s="49">
        <f>(M99/N99)*100</f>
        <v>100</v>
      </c>
      <c r="P99" s="47">
        <f>SUM(P8:P98)</f>
        <v>6</v>
      </c>
      <c r="Q99" s="47">
        <f>SUM(Q8:Q98)</f>
        <v>117</v>
      </c>
      <c r="R99" s="49">
        <f>(P99/Q99)*100</f>
        <v>5.1282051282051277</v>
      </c>
      <c r="S99" s="47">
        <f>SUM(S8:S97)</f>
        <v>6</v>
      </c>
      <c r="T99" s="47">
        <f>SUM(T8:T97)</f>
        <v>117</v>
      </c>
      <c r="U99" s="50">
        <f t="shared" ref="U99" si="40">(S99/T99)*100</f>
        <v>5.1282051282051277</v>
      </c>
      <c r="V99" s="45">
        <f>SUM(V8:V98)</f>
        <v>18</v>
      </c>
      <c r="W99" s="45">
        <f>SUM(W8:W98)</f>
        <v>54</v>
      </c>
      <c r="X99" s="49">
        <f>(V99/W99)*100</f>
        <v>33.333333333333329</v>
      </c>
      <c r="Y99" s="47">
        <f>SUM(Y8:Y98)</f>
        <v>534171698.65999997</v>
      </c>
      <c r="Z99" s="47">
        <f>SUM(Z8:Z98)</f>
        <v>734316658.8599999</v>
      </c>
      <c r="AA99" s="49">
        <f>(Y99/Z99)*100</f>
        <v>72.744052884389447</v>
      </c>
      <c r="AB99" s="47">
        <f>SUM(AB8:AB98)</f>
        <v>43</v>
      </c>
      <c r="AC99" s="47">
        <f>SUM(AC8:AC98)</f>
        <v>1362</v>
      </c>
      <c r="AD99" s="49">
        <f>(AB99/AC99)*100</f>
        <v>3.1571218795888401</v>
      </c>
      <c r="AE99" s="47">
        <f>SUM(AE8:AE98)</f>
        <v>154575641.97999999</v>
      </c>
      <c r="AF99" s="47">
        <f>SUM(AF8:AF98)</f>
        <v>381087682.62</v>
      </c>
      <c r="AG99" s="49">
        <f>(AE99/AF99)*100</f>
        <v>40.561699847469079</v>
      </c>
      <c r="AH99" s="47">
        <f>SUM(AH8:AH98)</f>
        <v>10</v>
      </c>
      <c r="AI99" s="47">
        <f>SUM(AI8:AI98)</f>
        <v>1362</v>
      </c>
      <c r="AJ99" s="49">
        <f>(AH99/AI99)*100</f>
        <v>0.73421439060205573</v>
      </c>
      <c r="AK99" s="47">
        <f>SUM(AK8:AK98)</f>
        <v>0</v>
      </c>
      <c r="AL99" s="47">
        <f>SUM(AL8:AL98)</f>
        <v>381087682.62</v>
      </c>
      <c r="AM99" s="51">
        <f>(AK99/AL99)*100</f>
        <v>0</v>
      </c>
      <c r="AN99" s="45">
        <f>SUM(AN8:AN98)</f>
        <v>247</v>
      </c>
      <c r="AO99" s="45">
        <f>SUM(AO8:AO98)</f>
        <v>57</v>
      </c>
      <c r="AP99" s="48">
        <f>AN99/AO99</f>
        <v>4.333333333333333</v>
      </c>
      <c r="AQ99" s="47">
        <f>SUM(AQ8:AQ98)</f>
        <v>170</v>
      </c>
      <c r="AR99" s="47">
        <f>SUM(AR8:AR98)</f>
        <v>57</v>
      </c>
      <c r="AS99" s="52">
        <f>AQ99/AR99</f>
        <v>2.9824561403508771</v>
      </c>
      <c r="AT99" s="45">
        <f>SUM(AT8:AT97)</f>
        <v>439707965.62000006</v>
      </c>
      <c r="AU99" s="45">
        <f>SUM(AU8:AU98)</f>
        <v>904744756.98000014</v>
      </c>
      <c r="AV99" s="48">
        <f>(AT99/AU99)*100</f>
        <v>48.600222574124302</v>
      </c>
      <c r="AW99" s="47">
        <f>SUM(AW8:AW98)</f>
        <v>182529447.75</v>
      </c>
      <c r="AX99" s="47">
        <f>SUM(AX8:AX98)</f>
        <v>289610460.23000008</v>
      </c>
      <c r="AY99" s="52">
        <f>(AW99/AX99)*100</f>
        <v>63.025847755996281</v>
      </c>
      <c r="AZ99" s="45">
        <f>SUM(AZ8:AZ98)</f>
        <v>184483055.19</v>
      </c>
      <c r="BA99" s="45">
        <f>SUM(BA8:BA98)</f>
        <v>154575641.97999999</v>
      </c>
      <c r="BB99" s="49">
        <f>(1-(BA99/AZ99))*100</f>
        <v>16.211468949925091</v>
      </c>
      <c r="BC99" s="47">
        <f>SUM(BC8:BC98)</f>
        <v>19</v>
      </c>
      <c r="BD99" s="47">
        <f>SUM(BD8:BD98)</f>
        <v>59</v>
      </c>
      <c r="BE99" s="53">
        <f>(BC99/BD99)*100</f>
        <v>32.20338983050847</v>
      </c>
      <c r="BF99" s="54">
        <f>SUM(BF8:BF97)</f>
        <v>0</v>
      </c>
      <c r="BG99" s="54">
        <f>SUM(BG8:BG98)</f>
        <v>57</v>
      </c>
      <c r="BH99" s="55">
        <f>(BF99/BG99)*100</f>
        <v>0</v>
      </c>
      <c r="BI99" s="47">
        <f>SUM(BI8:BI97)</f>
        <v>0</v>
      </c>
      <c r="BJ99" s="47">
        <f>SUM(BJ8:BJ98)</f>
        <v>57</v>
      </c>
      <c r="BK99" s="56">
        <f>(BI99/BJ99)*100</f>
        <v>0</v>
      </c>
    </row>
    <row r="100" spans="1:63" x14ac:dyDescent="0.25">
      <c r="AV100" s="37"/>
    </row>
    <row r="101" spans="1:63" x14ac:dyDescent="0.25">
      <c r="F101"/>
      <c r="I101"/>
      <c r="L101"/>
      <c r="O101"/>
      <c r="R101"/>
      <c r="U101"/>
      <c r="X101"/>
      <c r="AA101"/>
      <c r="AB101"/>
      <c r="AC101"/>
      <c r="AD101"/>
      <c r="AG101"/>
      <c r="AJ101"/>
      <c r="AM101"/>
      <c r="AP101"/>
      <c r="AS101"/>
      <c r="AV101"/>
      <c r="AY101"/>
      <c r="BB101"/>
      <c r="BE101"/>
      <c r="BH101"/>
      <c r="BK101"/>
    </row>
  </sheetData>
  <mergeCells count="33">
    <mergeCell ref="A99:C99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conditionalFormatting sqref="D101:BK10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Отчетная форма</vt:lpstr>
      <vt:lpstr>Лист1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2022-04-11T11:28:12Z</dcterms:modified>
</cp:coreProperties>
</file>