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0"/>
  </bookViews>
  <sheets>
    <sheet name="приложение 7" sheetId="1" r:id="rId1"/>
    <sheet name="приложение 8" sheetId="2" r:id="rId2"/>
    <sheet name="приложение 9" sheetId="3" r:id="rId3"/>
  </sheets>
  <definedNames/>
  <calcPr fullCalcOnLoad="1"/>
</workbook>
</file>

<file path=xl/sharedStrings.xml><?xml version="1.0" encoding="utf-8"?>
<sst xmlns="http://schemas.openxmlformats.org/spreadsheetml/2006/main" count="123" uniqueCount="49">
  <si>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</si>
  <si>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</si>
  <si>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</si>
  <si>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</si>
  <si>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</si>
  <si>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</si>
  <si>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</si>
  <si>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</si>
  <si>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</si>
  <si>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>х</t>
  </si>
  <si>
    <t>Управление финансов администрации Грязинского муниципального района</t>
  </si>
  <si>
    <t xml:space="preserve"> Управление финансов администрации Грязинского муниципального района</t>
  </si>
  <si>
    <t xml:space="preserve">Основное мероприятие 1 задачи 1 муниципальной программы                        "Разработка проекта бюджета Грязинского муниципального района в установленные сроки". </t>
  </si>
  <si>
    <t>Основное мероприятие 4 задачи1 муниципальной программы "Достижение наилучших значений показателей качества управлением финансов и платежеспособности муниципального района"</t>
  </si>
  <si>
    <t xml:space="preserve">Отчет о финансовом обеспечении муниципальной программы </t>
  </si>
  <si>
    <t>Расходы отчетного периода  2018 года, (тыс.руб.)</t>
  </si>
  <si>
    <t xml:space="preserve"> годовой план 2018 год</t>
  </si>
  <si>
    <t>Начальник управления финансов администрации Грязинского муниципального района _____________________________И.Н. Муратова</t>
  </si>
  <si>
    <t>Основное мероприятие 7 задачи 1 муниципальной программы "Реализация муниципальной долговой политики"</t>
  </si>
  <si>
    <t>0106</t>
  </si>
  <si>
    <t>0100725300</t>
  </si>
  <si>
    <t>0100480050</t>
  </si>
  <si>
    <t>0100100110</t>
  </si>
  <si>
    <t>0100100120</t>
  </si>
  <si>
    <t>1301</t>
  </si>
  <si>
    <t>факт  
2018 год</t>
  </si>
  <si>
    <r>
      <t>*</t>
    </r>
    <r>
      <rPr>
        <sz val="10"/>
        <color indexed="8"/>
        <rFont val="Times New Roman"/>
        <family val="1"/>
      </rPr>
      <t>Указывается причина низкого освоения средств районного бюджета при кассовых расходах менее 95% по итогам года</t>
    </r>
  </si>
  <si>
    <t>Проценты по кредиту за 2018 год выплачены в полном объеме.</t>
  </si>
  <si>
    <t>Источники ресурсного обеспечения</t>
  </si>
  <si>
    <t>Причины низкого освоения  средств  местного бюджета*</t>
  </si>
  <si>
    <t xml:space="preserve"> годовой план</t>
  </si>
  <si>
    <t xml:space="preserve">факт </t>
  </si>
  <si>
    <t>Основное мероприятие 1 задачи 1 муниципальной программы "Разработка проекта бюджета Грязинского муниципального района в установленные сроки"</t>
  </si>
  <si>
    <t>Всего</t>
  </si>
  <si>
    <t>Федеральный бюджет</t>
  </si>
  <si>
    <t>областной бюджет</t>
  </si>
  <si>
    <t>Областной бюджет</t>
  </si>
  <si>
    <t>Х</t>
  </si>
  <si>
    <t>федеральный бюджет</t>
  </si>
  <si>
    <t>местный бюджет</t>
  </si>
  <si>
    <t>бюджеты поселений</t>
  </si>
  <si>
    <t>средства внебюджетных источников</t>
  </si>
  <si>
    <t>Расходы (тыс.руб.)</t>
  </si>
  <si>
    <t>План отчетного периода</t>
  </si>
  <si>
    <t>Фактически за отчетный год</t>
  </si>
  <si>
    <t>Программа "Управление муниципальными финансами и муниципальным долгом Грязинского муниципального района на 2014-2024 годы"</t>
  </si>
  <si>
    <t>«Управление муниципальными финансами и муниципальным долгом Грязинского муниципального района на 2014-2024гг.» 
за счет средств всех источников за 2018 год</t>
  </si>
  <si>
    <t>«Управление муниципальными финансами и муниципальным долгом Грязинского муниципального района на 2014-2024гг.» 
за счет средств иных источников за 2018 год</t>
  </si>
  <si>
    <t>«Управление муниципальными финансами и муниципальным долгом Грязинского муниципального района на 2014-2024гг.» за счет средств местного бюджета за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</si>
</sst>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171" fontId="3" fillId="0" borderId="11" xfId="60" applyFont="1" applyBorder="1" applyAlignment="1">
      <alignment horizontal="center" vertical="center" wrapText="1"/>
    </xf>
    <xf numFmtId="171" fontId="2" fillId="0" borderId="16" xfId="60" applyFont="1" applyBorder="1" applyAlignment="1">
      <alignment horizontal="center" vertical="center" wrapText="1"/>
    </xf>
    <xf numFmtId="171" fontId="2" fillId="0" borderId="17" xfId="60" applyFont="1" applyBorder="1" applyAlignment="1">
      <alignment horizontal="center" vertical="center" wrapText="1"/>
    </xf>
    <xf numFmtId="171" fontId="43" fillId="0" borderId="14" xfId="6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171" fontId="43" fillId="0" borderId="0" xfId="6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9" fontId="43" fillId="0" borderId="19" xfId="57" applyFont="1" applyBorder="1" applyAlignment="1">
      <alignment vertical="center"/>
    </xf>
    <xf numFmtId="49" fontId="43" fillId="0" borderId="19" xfId="0" applyNumberFormat="1" applyFont="1" applyBorder="1" applyAlignment="1">
      <alignment horizontal="right" vertical="center"/>
    </xf>
    <xf numFmtId="171" fontId="43" fillId="0" borderId="19" xfId="60" applyFont="1" applyBorder="1" applyAlignment="1">
      <alignment vertical="center"/>
    </xf>
    <xf numFmtId="0" fontId="43" fillId="0" borderId="19" xfId="0" applyFont="1" applyBorder="1" applyAlignment="1">
      <alignment horizontal="center"/>
    </xf>
    <xf numFmtId="0" fontId="43" fillId="0" borderId="19" xfId="0" applyFont="1" applyFill="1" applyBorder="1" applyAlignment="1">
      <alignment vertical="center"/>
    </xf>
    <xf numFmtId="172" fontId="43" fillId="0" borderId="19" xfId="0" applyNumberFormat="1" applyFont="1" applyBorder="1" applyAlignment="1">
      <alignment horizontal="center"/>
    </xf>
    <xf numFmtId="171" fontId="2" fillId="0" borderId="16" xfId="60" applyFont="1" applyBorder="1" applyAlignment="1">
      <alignment horizontal="center" vertical="center" wrapText="1"/>
    </xf>
    <xf numFmtId="171" fontId="43" fillId="0" borderId="18" xfId="60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top"/>
    </xf>
    <xf numFmtId="0" fontId="43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zoomScalePageLayoutView="0" workbookViewId="0" topLeftCell="A3">
      <selection activeCell="A4" sqref="A4:J4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2.00390625" style="0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  <col min="12" max="12" width="11.7109375" style="0" bestFit="1" customWidth="1"/>
    <col min="13" max="13" width="10.7109375" style="0" bestFit="1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76"/>
      <c r="H2" s="76"/>
      <c r="I2" s="76"/>
      <c r="J2" s="76"/>
    </row>
    <row r="3" spans="1:10" ht="14.25">
      <c r="A3" s="5"/>
      <c r="B3" s="77" t="s">
        <v>14</v>
      </c>
      <c r="C3" s="77"/>
      <c r="D3" s="77"/>
      <c r="E3" s="77"/>
      <c r="F3" s="77"/>
      <c r="G3" s="77"/>
      <c r="H3" s="77"/>
      <c r="I3" s="77"/>
      <c r="J3" s="3"/>
    </row>
    <row r="4" spans="1:10" ht="33.75" customHeight="1">
      <c r="A4" s="88" t="s">
        <v>48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thickBot="1">
      <c r="A6" s="68" t="s">
        <v>0</v>
      </c>
      <c r="B6" s="78" t="s">
        <v>1</v>
      </c>
      <c r="C6" s="78" t="s">
        <v>2</v>
      </c>
      <c r="D6" s="80" t="s">
        <v>3</v>
      </c>
      <c r="E6" s="81"/>
      <c r="F6" s="82"/>
      <c r="G6" s="83" t="s">
        <v>15</v>
      </c>
      <c r="H6" s="84"/>
      <c r="I6" s="85"/>
      <c r="J6" s="86" t="s">
        <v>29</v>
      </c>
    </row>
    <row r="7" spans="1:10" ht="27.75" thickBot="1">
      <c r="A7" s="69"/>
      <c r="B7" s="79"/>
      <c r="C7" s="79"/>
      <c r="D7" s="7" t="s">
        <v>4</v>
      </c>
      <c r="E7" s="7" t="s">
        <v>5</v>
      </c>
      <c r="F7" s="7" t="s">
        <v>6</v>
      </c>
      <c r="G7" s="7" t="s">
        <v>16</v>
      </c>
      <c r="H7" s="7" t="s">
        <v>25</v>
      </c>
      <c r="I7" s="7" t="s">
        <v>8</v>
      </c>
      <c r="J7" s="87"/>
    </row>
    <row r="8" spans="1:10" ht="15" thickBo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3">
        <v>10</v>
      </c>
    </row>
    <row r="9" spans="1:10" ht="14.25">
      <c r="A9" s="68">
        <v>1</v>
      </c>
      <c r="B9" s="70" t="s">
        <v>45</v>
      </c>
      <c r="C9" s="8" t="s">
        <v>7</v>
      </c>
      <c r="D9" s="14" t="s">
        <v>9</v>
      </c>
      <c r="E9" s="8" t="s">
        <v>9</v>
      </c>
      <c r="F9" s="8" t="s">
        <v>9</v>
      </c>
      <c r="G9" s="26">
        <f>G10</f>
        <v>10248.599999999999</v>
      </c>
      <c r="H9" s="26">
        <f>H10</f>
        <v>10244.099999999999</v>
      </c>
      <c r="I9" s="10">
        <f>H9/G9*100</f>
        <v>99.95609156372578</v>
      </c>
      <c r="J9" s="9"/>
    </row>
    <row r="10" spans="1:10" ht="14.25">
      <c r="A10" s="69"/>
      <c r="B10" s="71"/>
      <c r="C10" s="73" t="s">
        <v>11</v>
      </c>
      <c r="D10" s="55">
        <v>703</v>
      </c>
      <c r="E10" s="61" t="s">
        <v>9</v>
      </c>
      <c r="F10" s="61" t="s">
        <v>9</v>
      </c>
      <c r="G10" s="51">
        <f>G12+G13+G14+G15+G16</f>
        <v>10248.599999999999</v>
      </c>
      <c r="H10" s="51">
        <f>H12+H13+H14+H15+H16</f>
        <v>10244.099999999999</v>
      </c>
      <c r="I10" s="53">
        <f>H10/G10*100</f>
        <v>99.95609156372578</v>
      </c>
      <c r="J10" s="55"/>
    </row>
    <row r="11" spans="1:10" ht="42" customHeight="1">
      <c r="A11" s="69"/>
      <c r="B11" s="72"/>
      <c r="C11" s="74"/>
      <c r="D11" s="75"/>
      <c r="E11" s="54"/>
      <c r="F11" s="54"/>
      <c r="G11" s="52"/>
      <c r="H11" s="52"/>
      <c r="I11" s="54"/>
      <c r="J11" s="56"/>
    </row>
    <row r="12" spans="1:13" ht="42" customHeight="1">
      <c r="A12" s="57">
        <v>2</v>
      </c>
      <c r="B12" s="59" t="s">
        <v>12</v>
      </c>
      <c r="C12" s="61" t="s">
        <v>10</v>
      </c>
      <c r="D12" s="55">
        <v>703</v>
      </c>
      <c r="E12" s="64" t="s">
        <v>19</v>
      </c>
      <c r="F12" s="16" t="s">
        <v>22</v>
      </c>
      <c r="G12" s="27">
        <v>9030.9</v>
      </c>
      <c r="H12" s="27">
        <v>9030.4</v>
      </c>
      <c r="I12" s="15">
        <f>H12/G12*100</f>
        <v>99.99446345325494</v>
      </c>
      <c r="J12" s="66"/>
      <c r="L12" s="30"/>
      <c r="M12" s="30"/>
    </row>
    <row r="13" spans="1:10" ht="42.75" customHeight="1" thickBot="1">
      <c r="A13" s="58"/>
      <c r="B13" s="60"/>
      <c r="C13" s="62"/>
      <c r="D13" s="63"/>
      <c r="E13" s="65"/>
      <c r="F13" s="24" t="s">
        <v>23</v>
      </c>
      <c r="G13" s="28">
        <v>1213.4</v>
      </c>
      <c r="H13" s="28">
        <v>1213.4</v>
      </c>
      <c r="I13" s="38">
        <f>H13/G13*100</f>
        <v>100</v>
      </c>
      <c r="J13" s="67"/>
    </row>
    <row r="14" spans="1:10" ht="111" thickBot="1">
      <c r="A14" s="19">
        <v>3</v>
      </c>
      <c r="B14" s="40" t="s">
        <v>13</v>
      </c>
      <c r="C14" s="12" t="s">
        <v>10</v>
      </c>
      <c r="D14" s="21">
        <v>703</v>
      </c>
      <c r="E14" s="25" t="s">
        <v>19</v>
      </c>
      <c r="F14" s="25" t="s">
        <v>21</v>
      </c>
      <c r="G14" s="29">
        <v>0</v>
      </c>
      <c r="H14" s="29">
        <v>0</v>
      </c>
      <c r="I14" s="20"/>
      <c r="J14" s="22"/>
    </row>
    <row r="15" spans="1:10" ht="57.75" customHeight="1" thickBot="1">
      <c r="A15" s="19">
        <v>4</v>
      </c>
      <c r="B15" s="39" t="s">
        <v>18</v>
      </c>
      <c r="C15" s="12" t="s">
        <v>10</v>
      </c>
      <c r="D15" s="21">
        <v>703</v>
      </c>
      <c r="E15" s="25" t="s">
        <v>24</v>
      </c>
      <c r="F15" s="25" t="s">
        <v>20</v>
      </c>
      <c r="G15" s="29">
        <v>4.3</v>
      </c>
      <c r="H15" s="29">
        <v>0.3</v>
      </c>
      <c r="I15" s="20">
        <f>H15/G15*100</f>
        <v>6.976744186046512</v>
      </c>
      <c r="J15" s="41" t="s">
        <v>27</v>
      </c>
    </row>
    <row r="16" spans="1:10" ht="14.25">
      <c r="A16" s="31"/>
      <c r="B16" s="32"/>
      <c r="C16" s="33"/>
      <c r="D16" s="34"/>
      <c r="E16" s="35"/>
      <c r="F16" s="35"/>
      <c r="G16" s="36"/>
      <c r="H16" s="36"/>
      <c r="I16" s="37"/>
      <c r="J16" s="34"/>
    </row>
    <row r="17" spans="1:10" ht="15">
      <c r="A17" s="3"/>
      <c r="B17" s="18" t="s">
        <v>26</v>
      </c>
      <c r="C17" s="3"/>
      <c r="D17" s="23"/>
      <c r="E17" s="23"/>
      <c r="F17" s="23"/>
      <c r="G17" s="3"/>
      <c r="H17" s="3"/>
      <c r="I17" s="3"/>
      <c r="J17" s="3"/>
    </row>
    <row r="18" ht="39" customHeight="1">
      <c r="B18" s="17" t="s">
        <v>17</v>
      </c>
    </row>
  </sheetData>
  <sheetProtection/>
  <mergeCells count="25">
    <mergeCell ref="G2:J2"/>
    <mergeCell ref="B3:I3"/>
    <mergeCell ref="A6:A7"/>
    <mergeCell ref="B6:B7"/>
    <mergeCell ref="C6:C7"/>
    <mergeCell ref="D6:F6"/>
    <mergeCell ref="G6:I6"/>
    <mergeCell ref="J6:J7"/>
    <mergeCell ref="A4:J4"/>
    <mergeCell ref="A9:A11"/>
    <mergeCell ref="B9:B1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J12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28125" style="17" bestFit="1" customWidth="1"/>
    <col min="2" max="2" width="31.57421875" style="17" customWidth="1"/>
    <col min="3" max="3" width="26.421875" style="17" bestFit="1" customWidth="1"/>
    <col min="4" max="4" width="8.8515625" style="17" customWidth="1"/>
    <col min="5" max="5" width="12.28125" style="17" customWidth="1"/>
    <col min="6" max="7" width="8.8515625" style="17" customWidth="1"/>
    <col min="8" max="8" width="11.7109375" style="17" customWidth="1"/>
    <col min="9" max="16384" width="8.8515625" style="17" customWidth="1"/>
  </cols>
  <sheetData>
    <row r="1" spans="1:8" ht="13.5">
      <c r="A1" s="5"/>
      <c r="B1" s="77" t="s">
        <v>14</v>
      </c>
      <c r="C1" s="77"/>
      <c r="D1" s="77"/>
      <c r="E1" s="77"/>
      <c r="F1" s="77"/>
      <c r="G1" s="77"/>
      <c r="H1" s="77"/>
    </row>
    <row r="2" spans="1:8" ht="61.5" customHeight="1">
      <c r="A2" s="88" t="s">
        <v>47</v>
      </c>
      <c r="B2" s="88"/>
      <c r="C2" s="88"/>
      <c r="D2" s="88"/>
      <c r="E2" s="88"/>
      <c r="F2" s="88"/>
      <c r="G2" s="88"/>
      <c r="H2" s="88"/>
    </row>
    <row r="3" ht="13.5">
      <c r="A3" s="6"/>
    </row>
    <row r="4" spans="1:8" ht="30" customHeight="1">
      <c r="A4" s="89" t="s">
        <v>0</v>
      </c>
      <c r="B4" s="89" t="s">
        <v>1</v>
      </c>
      <c r="C4" s="89" t="s">
        <v>28</v>
      </c>
      <c r="D4" s="90" t="s">
        <v>15</v>
      </c>
      <c r="E4" s="90"/>
      <c r="F4" s="90"/>
      <c r="G4" s="90"/>
      <c r="H4" s="90"/>
    </row>
    <row r="5" spans="1:8" ht="27">
      <c r="A5" s="89"/>
      <c r="B5" s="89"/>
      <c r="C5" s="89"/>
      <c r="D5" s="42" t="s">
        <v>4</v>
      </c>
      <c r="E5" s="42" t="s">
        <v>6</v>
      </c>
      <c r="F5" s="42" t="s">
        <v>30</v>
      </c>
      <c r="G5" s="42" t="s">
        <v>31</v>
      </c>
      <c r="H5" s="42" t="s">
        <v>8</v>
      </c>
    </row>
    <row r="6" spans="1:8" ht="13.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spans="1:8" ht="23.25" customHeight="1">
      <c r="A7" s="91">
        <v>1</v>
      </c>
      <c r="B7" s="92" t="s">
        <v>45</v>
      </c>
      <c r="C7" s="43" t="s">
        <v>33</v>
      </c>
      <c r="D7" s="44" t="s">
        <v>37</v>
      </c>
      <c r="E7" s="44" t="s">
        <v>37</v>
      </c>
      <c r="F7" s="43">
        <f>F8+F9</f>
        <v>691.9</v>
      </c>
      <c r="G7" s="43">
        <f>G8+G9</f>
        <v>691.9</v>
      </c>
      <c r="H7" s="45">
        <f>G7/F7</f>
        <v>1</v>
      </c>
    </row>
    <row r="8" spans="1:8" ht="23.25" customHeight="1">
      <c r="A8" s="91"/>
      <c r="B8" s="92"/>
      <c r="C8" s="43" t="s">
        <v>34</v>
      </c>
      <c r="D8" s="44" t="s">
        <v>37</v>
      </c>
      <c r="E8" s="44" t="s">
        <v>37</v>
      </c>
      <c r="F8" s="47">
        <f>F11+F14+F17</f>
        <v>0</v>
      </c>
      <c r="G8" s="47">
        <f>G11+G14+G17</f>
        <v>0</v>
      </c>
      <c r="H8" s="45">
        <v>0</v>
      </c>
    </row>
    <row r="9" spans="1:8" ht="23.25" customHeight="1">
      <c r="A9" s="91"/>
      <c r="B9" s="92"/>
      <c r="C9" s="43" t="s">
        <v>36</v>
      </c>
      <c r="D9" s="44" t="s">
        <v>37</v>
      </c>
      <c r="E9" s="44" t="s">
        <v>37</v>
      </c>
      <c r="F9" s="43">
        <f>F12+F15+F18</f>
        <v>691.9</v>
      </c>
      <c r="G9" s="43">
        <f>G12+G15+G18</f>
        <v>691.9</v>
      </c>
      <c r="H9" s="45">
        <f aca="true" t="shared" si="0" ref="H9:H15">G9/F9</f>
        <v>1</v>
      </c>
    </row>
    <row r="10" spans="1:8" ht="24" customHeight="1">
      <c r="A10" s="91">
        <v>2</v>
      </c>
      <c r="B10" s="92" t="s">
        <v>32</v>
      </c>
      <c r="C10" s="43" t="s">
        <v>33</v>
      </c>
      <c r="D10" s="44" t="s">
        <v>37</v>
      </c>
      <c r="E10" s="44" t="s">
        <v>37</v>
      </c>
      <c r="F10" s="43">
        <f>F11+F12</f>
        <v>416.9</v>
      </c>
      <c r="G10" s="43">
        <f>G11+G12</f>
        <v>416.9</v>
      </c>
      <c r="H10" s="45">
        <f t="shared" si="0"/>
        <v>1</v>
      </c>
    </row>
    <row r="11" spans="1:8" ht="24" customHeight="1">
      <c r="A11" s="91"/>
      <c r="B11" s="92"/>
      <c r="C11" s="43" t="s">
        <v>34</v>
      </c>
      <c r="D11" s="44" t="s">
        <v>37</v>
      </c>
      <c r="E11" s="44" t="s">
        <v>37</v>
      </c>
      <c r="F11" s="43"/>
      <c r="G11" s="43"/>
      <c r="H11" s="45">
        <v>0</v>
      </c>
    </row>
    <row r="12" spans="1:8" ht="24" customHeight="1">
      <c r="A12" s="91"/>
      <c r="B12" s="92"/>
      <c r="C12" s="43" t="s">
        <v>36</v>
      </c>
      <c r="D12" s="44">
        <v>703</v>
      </c>
      <c r="E12" s="46" t="s">
        <v>22</v>
      </c>
      <c r="F12" s="43">
        <v>416.9</v>
      </c>
      <c r="G12" s="43">
        <v>416.9</v>
      </c>
      <c r="H12" s="45">
        <f t="shared" si="0"/>
        <v>1</v>
      </c>
    </row>
    <row r="13" spans="1:8" ht="28.5" customHeight="1">
      <c r="A13" s="91">
        <v>3</v>
      </c>
      <c r="B13" s="92" t="s">
        <v>13</v>
      </c>
      <c r="C13" s="43" t="s">
        <v>33</v>
      </c>
      <c r="D13" s="44" t="s">
        <v>37</v>
      </c>
      <c r="E13" s="44" t="s">
        <v>37</v>
      </c>
      <c r="F13" s="43">
        <f>F14+F15</f>
        <v>275</v>
      </c>
      <c r="G13" s="43">
        <f>G14+G15</f>
        <v>275</v>
      </c>
      <c r="H13" s="45">
        <f t="shared" si="0"/>
        <v>1</v>
      </c>
    </row>
    <row r="14" spans="1:8" ht="28.5" customHeight="1">
      <c r="A14" s="91"/>
      <c r="B14" s="92"/>
      <c r="C14" s="43" t="s">
        <v>34</v>
      </c>
      <c r="D14" s="44" t="s">
        <v>37</v>
      </c>
      <c r="E14" s="44" t="s">
        <v>37</v>
      </c>
      <c r="F14" s="43"/>
      <c r="G14" s="43"/>
      <c r="H14" s="45">
        <v>0</v>
      </c>
    </row>
    <row r="15" spans="1:8" ht="28.5" customHeight="1">
      <c r="A15" s="91"/>
      <c r="B15" s="92"/>
      <c r="C15" s="43" t="s">
        <v>36</v>
      </c>
      <c r="D15" s="44">
        <v>703</v>
      </c>
      <c r="E15" s="46" t="s">
        <v>21</v>
      </c>
      <c r="F15" s="43">
        <v>275</v>
      </c>
      <c r="G15" s="43">
        <v>275</v>
      </c>
      <c r="H15" s="45">
        <f t="shared" si="0"/>
        <v>1</v>
      </c>
    </row>
    <row r="16" spans="1:8" ht="21" customHeight="1">
      <c r="A16" s="91">
        <v>4</v>
      </c>
      <c r="B16" s="92" t="s">
        <v>18</v>
      </c>
      <c r="C16" s="43" t="s">
        <v>33</v>
      </c>
      <c r="D16" s="44" t="s">
        <v>37</v>
      </c>
      <c r="E16" s="44" t="s">
        <v>37</v>
      </c>
      <c r="F16" s="47">
        <f>F17+F18</f>
        <v>0</v>
      </c>
      <c r="G16" s="47">
        <f>G17+G18</f>
        <v>0</v>
      </c>
      <c r="H16" s="45">
        <v>0</v>
      </c>
    </row>
    <row r="17" spans="1:8" ht="21" customHeight="1">
      <c r="A17" s="91"/>
      <c r="B17" s="92"/>
      <c r="C17" s="43" t="s">
        <v>34</v>
      </c>
      <c r="D17" s="44" t="s">
        <v>37</v>
      </c>
      <c r="E17" s="44" t="s">
        <v>37</v>
      </c>
      <c r="F17" s="43"/>
      <c r="G17" s="43"/>
      <c r="H17" s="45">
        <v>0</v>
      </c>
    </row>
    <row r="18" spans="1:8" ht="21" customHeight="1">
      <c r="A18" s="91"/>
      <c r="B18" s="92"/>
      <c r="C18" s="43" t="s">
        <v>36</v>
      </c>
      <c r="D18" s="44" t="s">
        <v>37</v>
      </c>
      <c r="E18" s="44" t="s">
        <v>37</v>
      </c>
      <c r="F18" s="43"/>
      <c r="G18" s="43"/>
      <c r="H18" s="45">
        <v>0</v>
      </c>
    </row>
  </sheetData>
  <sheetProtection/>
  <mergeCells count="14">
    <mergeCell ref="A16:A18"/>
    <mergeCell ref="B16:B18"/>
    <mergeCell ref="B7:B9"/>
    <mergeCell ref="A7:A9"/>
    <mergeCell ref="A10:A12"/>
    <mergeCell ref="B10:B12"/>
    <mergeCell ref="A13:A15"/>
    <mergeCell ref="B13:B15"/>
    <mergeCell ref="B1:H1"/>
    <mergeCell ref="A4:A5"/>
    <mergeCell ref="B4:B5"/>
    <mergeCell ref="C4:C5"/>
    <mergeCell ref="D4:H4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28125" style="17" bestFit="1" customWidth="1"/>
    <col min="2" max="2" width="31.7109375" style="17" customWidth="1"/>
    <col min="3" max="3" width="36.57421875" style="17" customWidth="1"/>
    <col min="4" max="5" width="20.421875" style="17" customWidth="1"/>
    <col min="6" max="16384" width="8.8515625" style="17" customWidth="1"/>
  </cols>
  <sheetData>
    <row r="1" spans="1:5" ht="13.5">
      <c r="A1" s="5"/>
      <c r="B1" s="77" t="s">
        <v>14</v>
      </c>
      <c r="C1" s="77"/>
      <c r="D1" s="77"/>
      <c r="E1" s="77"/>
    </row>
    <row r="2" spans="1:5" ht="33" customHeight="1">
      <c r="A2" s="88" t="s">
        <v>46</v>
      </c>
      <c r="B2" s="88"/>
      <c r="C2" s="88"/>
      <c r="D2" s="88"/>
      <c r="E2" s="88"/>
    </row>
    <row r="3" ht="13.5">
      <c r="A3" s="6"/>
    </row>
    <row r="4" spans="1:5" ht="30" customHeight="1">
      <c r="A4" s="89" t="s">
        <v>0</v>
      </c>
      <c r="B4" s="89" t="s">
        <v>1</v>
      </c>
      <c r="C4" s="89" t="s">
        <v>28</v>
      </c>
      <c r="D4" s="90" t="s">
        <v>42</v>
      </c>
      <c r="E4" s="90"/>
    </row>
    <row r="5" spans="1:5" ht="27">
      <c r="A5" s="89"/>
      <c r="B5" s="89"/>
      <c r="C5" s="89"/>
      <c r="D5" s="42" t="s">
        <v>43</v>
      </c>
      <c r="E5" s="42" t="s">
        <v>44</v>
      </c>
    </row>
    <row r="6" spans="1:5" ht="13.5">
      <c r="A6" s="42">
        <v>1</v>
      </c>
      <c r="B6" s="42">
        <v>2</v>
      </c>
      <c r="C6" s="42">
        <v>3</v>
      </c>
      <c r="D6" s="42">
        <v>4</v>
      </c>
      <c r="E6" s="42">
        <v>5</v>
      </c>
    </row>
    <row r="7" spans="1:5" ht="14.25" customHeight="1">
      <c r="A7" s="91">
        <v>1</v>
      </c>
      <c r="B7" s="92" t="s">
        <v>45</v>
      </c>
      <c r="C7" s="43" t="s">
        <v>33</v>
      </c>
      <c r="D7" s="48">
        <f aca="true" t="shared" si="0" ref="D7:E11">D25+D19+D13</f>
        <v>10940.499999999998</v>
      </c>
      <c r="E7" s="48">
        <f t="shared" si="0"/>
        <v>10935.999999999998</v>
      </c>
    </row>
    <row r="8" spans="1:5" ht="13.5">
      <c r="A8" s="91"/>
      <c r="B8" s="92"/>
      <c r="C8" s="43" t="s">
        <v>38</v>
      </c>
      <c r="D8" s="48">
        <f t="shared" si="0"/>
        <v>0</v>
      </c>
      <c r="E8" s="48">
        <f t="shared" si="0"/>
        <v>0</v>
      </c>
    </row>
    <row r="9" spans="1:5" ht="13.5">
      <c r="A9" s="91"/>
      <c r="B9" s="92"/>
      <c r="C9" s="43" t="s">
        <v>35</v>
      </c>
      <c r="D9" s="48">
        <f t="shared" si="0"/>
        <v>691.9</v>
      </c>
      <c r="E9" s="48">
        <f t="shared" si="0"/>
        <v>691.9</v>
      </c>
    </row>
    <row r="10" spans="1:5" ht="13.5">
      <c r="A10" s="91"/>
      <c r="B10" s="92"/>
      <c r="C10" s="49" t="s">
        <v>39</v>
      </c>
      <c r="D10" s="48">
        <f t="shared" si="0"/>
        <v>10248.599999999999</v>
      </c>
      <c r="E10" s="48">
        <f t="shared" si="0"/>
        <v>10244.099999999999</v>
      </c>
    </row>
    <row r="11" spans="1:5" ht="13.5">
      <c r="A11" s="91"/>
      <c r="B11" s="92"/>
      <c r="C11" s="49" t="s">
        <v>40</v>
      </c>
      <c r="D11" s="48">
        <f t="shared" si="0"/>
        <v>0</v>
      </c>
      <c r="E11" s="48">
        <f t="shared" si="0"/>
        <v>0</v>
      </c>
    </row>
    <row r="12" spans="1:5" ht="13.5">
      <c r="A12" s="91"/>
      <c r="B12" s="92"/>
      <c r="C12" s="49" t="s">
        <v>41</v>
      </c>
      <c r="D12" s="48">
        <f>D30+D24+D18</f>
        <v>0</v>
      </c>
      <c r="E12" s="48">
        <f>E30+E24+E18</f>
        <v>0</v>
      </c>
    </row>
    <row r="13" spans="1:5" ht="13.5">
      <c r="A13" s="91">
        <v>2</v>
      </c>
      <c r="B13" s="92" t="s">
        <v>32</v>
      </c>
      <c r="C13" s="43" t="s">
        <v>33</v>
      </c>
      <c r="D13" s="48">
        <f>SUM(D14:D18)</f>
        <v>10661.199999999999</v>
      </c>
      <c r="E13" s="48">
        <f>SUM(E14:E18)</f>
        <v>10660.699999999999</v>
      </c>
    </row>
    <row r="14" spans="1:5" ht="13.5">
      <c r="A14" s="91"/>
      <c r="B14" s="92"/>
      <c r="C14" s="43" t="s">
        <v>38</v>
      </c>
      <c r="D14" s="48"/>
      <c r="E14" s="48"/>
    </row>
    <row r="15" spans="1:5" ht="13.5">
      <c r="A15" s="91"/>
      <c r="B15" s="92"/>
      <c r="C15" s="43" t="s">
        <v>35</v>
      </c>
      <c r="D15" s="48">
        <v>416.9</v>
      </c>
      <c r="E15" s="48">
        <v>416.9</v>
      </c>
    </row>
    <row r="16" spans="1:5" ht="13.5">
      <c r="A16" s="91"/>
      <c r="B16" s="92"/>
      <c r="C16" s="49" t="s">
        <v>39</v>
      </c>
      <c r="D16" s="48">
        <v>10244.3</v>
      </c>
      <c r="E16" s="48">
        <v>10243.8</v>
      </c>
    </row>
    <row r="17" spans="1:5" ht="13.5">
      <c r="A17" s="91"/>
      <c r="B17" s="92"/>
      <c r="C17" s="49" t="s">
        <v>40</v>
      </c>
      <c r="D17" s="48"/>
      <c r="E17" s="48"/>
    </row>
    <row r="18" spans="1:5" ht="13.5">
      <c r="A18" s="91"/>
      <c r="B18" s="92"/>
      <c r="C18" s="49" t="s">
        <v>41</v>
      </c>
      <c r="D18" s="48"/>
      <c r="E18" s="48"/>
    </row>
    <row r="19" spans="1:5" ht="13.5">
      <c r="A19" s="91">
        <v>3</v>
      </c>
      <c r="B19" s="92" t="s">
        <v>13</v>
      </c>
      <c r="C19" s="43" t="s">
        <v>33</v>
      </c>
      <c r="D19" s="48">
        <f>SUM(D20:D24)</f>
        <v>275</v>
      </c>
      <c r="E19" s="48">
        <f>SUM(E20:E24)</f>
        <v>275</v>
      </c>
    </row>
    <row r="20" spans="1:5" ht="13.5">
      <c r="A20" s="91"/>
      <c r="B20" s="92"/>
      <c r="C20" s="43" t="s">
        <v>38</v>
      </c>
      <c r="D20" s="48"/>
      <c r="E20" s="48"/>
    </row>
    <row r="21" spans="1:5" ht="13.5">
      <c r="A21" s="91"/>
      <c r="B21" s="92"/>
      <c r="C21" s="43" t="s">
        <v>35</v>
      </c>
      <c r="D21" s="50">
        <v>275</v>
      </c>
      <c r="E21" s="50">
        <v>275</v>
      </c>
    </row>
    <row r="22" spans="1:5" ht="13.5">
      <c r="A22" s="91"/>
      <c r="B22" s="92"/>
      <c r="C22" s="49" t="s">
        <v>39</v>
      </c>
      <c r="D22" s="48"/>
      <c r="E22" s="48"/>
    </row>
    <row r="23" spans="1:5" ht="13.5">
      <c r="A23" s="91"/>
      <c r="B23" s="92"/>
      <c r="C23" s="49" t="s">
        <v>40</v>
      </c>
      <c r="D23" s="48"/>
      <c r="E23" s="48"/>
    </row>
    <row r="24" spans="1:5" ht="13.5">
      <c r="A24" s="91"/>
      <c r="B24" s="92"/>
      <c r="C24" s="49" t="s">
        <v>41</v>
      </c>
      <c r="D24" s="48"/>
      <c r="E24" s="48"/>
    </row>
    <row r="25" spans="1:5" ht="13.5">
      <c r="A25" s="91">
        <v>4</v>
      </c>
      <c r="B25" s="92" t="s">
        <v>18</v>
      </c>
      <c r="C25" s="43" t="s">
        <v>33</v>
      </c>
      <c r="D25" s="48">
        <f>SUM(D26:D30)</f>
        <v>4.3</v>
      </c>
      <c r="E25" s="48">
        <f>SUM(E26:E30)</f>
        <v>0.3</v>
      </c>
    </row>
    <row r="26" spans="1:5" ht="13.5">
      <c r="A26" s="91"/>
      <c r="B26" s="92"/>
      <c r="C26" s="43" t="s">
        <v>38</v>
      </c>
      <c r="D26" s="48"/>
      <c r="E26" s="48"/>
    </row>
    <row r="27" spans="1:5" ht="13.5">
      <c r="A27" s="91"/>
      <c r="B27" s="92"/>
      <c r="C27" s="43" t="s">
        <v>35</v>
      </c>
      <c r="D27" s="48"/>
      <c r="E27" s="48"/>
    </row>
    <row r="28" spans="1:5" ht="13.5">
      <c r="A28" s="91"/>
      <c r="B28" s="92"/>
      <c r="C28" s="49" t="s">
        <v>39</v>
      </c>
      <c r="D28" s="48">
        <v>4.3</v>
      </c>
      <c r="E28" s="48">
        <v>0.3</v>
      </c>
    </row>
    <row r="29" spans="1:5" ht="13.5">
      <c r="A29" s="91"/>
      <c r="B29" s="92"/>
      <c r="C29" s="49" t="s">
        <v>40</v>
      </c>
      <c r="D29" s="48"/>
      <c r="E29" s="48"/>
    </row>
    <row r="30" spans="1:5" ht="13.5">
      <c r="A30" s="91"/>
      <c r="B30" s="92"/>
      <c r="C30" s="49" t="s">
        <v>41</v>
      </c>
      <c r="D30" s="48"/>
      <c r="E30" s="48"/>
    </row>
  </sheetData>
  <sheetProtection/>
  <mergeCells count="14">
    <mergeCell ref="B7:B12"/>
    <mergeCell ref="A7:A12"/>
    <mergeCell ref="B13:B18"/>
    <mergeCell ref="B19:B24"/>
    <mergeCell ref="B25:B30"/>
    <mergeCell ref="A13:A18"/>
    <mergeCell ref="A19:A24"/>
    <mergeCell ref="A25:A30"/>
    <mergeCell ref="B1:E1"/>
    <mergeCell ref="A2:E2"/>
    <mergeCell ref="A4:A5"/>
    <mergeCell ref="B4:B5"/>
    <mergeCell ref="C4:C5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2019-02-04T08:23:50Z</cp:lastPrinted>
  <dcterms:created xsi:type="dcterms:W3CDTF">2013-10-22T11:46:47Z</dcterms:created>
  <dcterms:modified xsi:type="dcterms:W3CDTF">2019-02-08T11:06:15Z</dcterms:modified>
  <cp:category/>
  <cp:version/>
  <cp:contentType/>
  <cp:contentStatus/>
</cp:coreProperties>
</file>