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</sheets>
  <definedNames>
    <definedName name="_xlnm._FilterDatabase" localSheetId="0" hidden="1">'9 месяцев'!$E$1:$E$55</definedName>
  </definedNames>
  <calcPr calcId="145621"/>
</workbook>
</file>

<file path=xl/calcChain.xml><?xml version="1.0" encoding="utf-8"?>
<calcChain xmlns="http://schemas.openxmlformats.org/spreadsheetml/2006/main">
  <c r="I41" i="1" l="1"/>
  <c r="I18" i="1"/>
  <c r="I50" i="1"/>
  <c r="I51" i="1"/>
  <c r="I52" i="1"/>
  <c r="H28" i="1" l="1"/>
  <c r="I34" i="1"/>
  <c r="G28" i="1"/>
  <c r="I32" i="1"/>
  <c r="I42" i="1" l="1"/>
  <c r="A10" i="1" l="1"/>
  <c r="H27" i="1"/>
  <c r="I48" i="1"/>
  <c r="I46" i="1"/>
  <c r="I39" i="1"/>
  <c r="I37" i="1"/>
  <c r="I35" i="1"/>
  <c r="I30" i="1"/>
  <c r="I25" i="1"/>
  <c r="I23" i="1"/>
  <c r="I21" i="1"/>
  <c r="I16" i="1"/>
  <c r="I14" i="1"/>
  <c r="I12" i="1"/>
  <c r="H11" i="1"/>
  <c r="H10" i="1" s="1"/>
  <c r="G11" i="1"/>
  <c r="G10" i="1" s="1"/>
  <c r="H20" i="1"/>
  <c r="H19" i="1" s="1"/>
  <c r="G20" i="1"/>
  <c r="G19" i="1" s="1"/>
  <c r="I10" i="1" l="1"/>
  <c r="I11" i="1"/>
  <c r="I28" i="1"/>
  <c r="H8" i="1"/>
  <c r="G27" i="1"/>
  <c r="I19" i="1"/>
  <c r="I20" i="1"/>
  <c r="I27" i="1" l="1"/>
  <c r="G8" i="1"/>
  <c r="I8" i="1" s="1"/>
</calcChain>
</file>

<file path=xl/sharedStrings.xml><?xml version="1.0" encoding="utf-8"?>
<sst xmlns="http://schemas.openxmlformats.org/spreadsheetml/2006/main" count="144" uniqueCount="94">
  <si>
    <t xml:space="preserve">ОТЧЕТ </t>
  </si>
  <si>
    <t xml:space="preserve">О финансовом обеспечении реализации муниципальной программы </t>
  </si>
  <si>
    <t>«Социальное развитие территории Грязинского муниципального района Липецкой области на 2015-2020 годы»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</si>
  <si>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</si>
  <si>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</si>
  <si>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</si>
  <si>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</si>
  <si>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</si>
  <si>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</si>
  <si>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</si>
  <si>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</si>
  <si>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Программа «Социальное развитие территории Грязинского муниципального района Липецкой области на 2015-2020 годы»</t>
  </si>
  <si>
    <t>Всего</t>
  </si>
  <si>
    <t>X</t>
  </si>
  <si>
    <t>Ответственный исполнитель: комитет КСЭРТ</t>
  </si>
  <si>
    <t>Подпрограмма 1</t>
  </si>
  <si>
    <t>«Молодежь Грязинского муниципального района Липецкой области на 2015 – 2020 годы»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</si>
  <si>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</si>
  <si>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</si>
  <si>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</si>
  <si>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</si>
  <si>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</si>
  <si>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</si>
  <si>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</si>
  <si>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</si>
  <si>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</si>
  <si>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</si>
  <si>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«Развитие физической культуры и массового спорта в Грязинском муниципальном районе Липецкой области на 2015 – 2020 годы»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</si>
  <si>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</si>
  <si>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</si>
  <si>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</si>
  <si>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</si>
  <si>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</si>
  <si>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</si>
  <si>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</si>
  <si>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</si>
  <si>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«Сохранение и развитие  культуры,  библиотечного дела Грязинского муниципального района Липецкой области на 2015 – 2020 годы»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</si>
  <si>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</si>
  <si>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</si>
  <si>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</si>
  <si>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</si>
  <si>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</si>
  <si>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</si>
  <si>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</si>
  <si>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МАУ ДО ДШИ</t>
  </si>
  <si>
    <t>Основное мероприятие 6 подпрограммы 3</t>
  </si>
  <si>
    <t>Подготовка и переподготовка кадров, повышение квалификации</t>
  </si>
  <si>
    <t>Основное мероприятие 10 подпрограммы 3</t>
  </si>
  <si>
    <t>Основное мероприятие 11 подпрограммы 3</t>
  </si>
  <si>
    <t>0210199999</t>
  </si>
  <si>
    <t>0210299999</t>
  </si>
  <si>
    <t>0210399999</t>
  </si>
  <si>
    <t>0220309000</t>
  </si>
  <si>
    <t>0707</t>
  </si>
  <si>
    <t>0801</t>
  </si>
  <si>
    <t>0230409000</t>
  </si>
  <si>
    <t>0230509000</t>
  </si>
  <si>
    <t>0703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</si>
  <si>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</si>
  <si>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</si>
  <si>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</si>
  <si>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</si>
  <si>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</si>
  <si>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</si>
  <si>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</si>
  <si>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02302L5191</t>
  </si>
  <si>
    <t>02306S6280</t>
  </si>
  <si>
    <t>02202S6360</t>
  </si>
  <si>
    <t>02201S6360</t>
  </si>
  <si>
    <t>Основное мероприятие 8 подпрограммы 3</t>
  </si>
  <si>
    <t>02308L5194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</si>
  <si>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</si>
  <si>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</si>
  <si>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</si>
  <si>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</si>
  <si>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</si>
  <si>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Причины низкого освоения средств районного бюджета*</t>
  </si>
  <si>
    <t>0230109000</t>
  </si>
  <si>
    <t>0231309000</t>
  </si>
  <si>
    <t>Основное мероприятие 13 подпрограммы 3 
Благоустройство территории</t>
  </si>
  <si>
    <t>0230209000</t>
  </si>
  <si>
    <t>Председатель комитета КСЭРТ администрации Грязинского муниципального района  ____________________  И.В. Финогина</t>
  </si>
  <si>
    <t>Расходы 9 месяцев 2018г (тыс. 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</si>
  <si>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70% по итогам 9 месяцев</t>
    </r>
  </si>
  <si>
    <t>02312S6710</t>
  </si>
  <si>
    <t>Приобретение спортинвентаря запланировано в 4 квартале 2018г</t>
  </si>
  <si>
    <t>Субсидия на проведение культурных мероприятий будет оплачена в 4 квартале 2018г.</t>
  </si>
  <si>
    <t>Субсидия на приобретение автотранспорта будет оплачена в 4 квартале 2018г.</t>
  </si>
  <si>
    <t xml:space="preserve">МАУ ДО ДШИ </t>
  </si>
  <si>
    <t>Субсидия на повышение квалификации работников культуры будет оплачена в 4 квартале 2018г.</t>
  </si>
  <si>
    <t xml:space="preserve"> МБУК «МКМЦ»</t>
  </si>
  <si>
    <r>
      <t>за счет средств районного бюджета за 9 месяцев 2018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</si>
  <si>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Годовой план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</si>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</sst>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9" fontId="8" fillId="0" borderId="1" xfId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9" fontId="8" fillId="0" borderId="5" xfId="1" applyFont="1" applyBorder="1" applyAlignment="1">
      <alignment horizontal="right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164" fontId="9" fillId="0" borderId="0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9" fontId="8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9" fontId="8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9" fontId="7" fillId="0" borderId="5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9" fontId="7" fillId="0" borderId="4" xfId="0" applyNumberFormat="1" applyFont="1" applyBorder="1" applyAlignment="1">
      <alignment horizontal="right" vertical="center" wrapText="1"/>
    </xf>
    <xf numFmtId="9" fontId="8" fillId="0" borderId="4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9" fontId="8" fillId="0" borderId="5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9" fontId="8" fillId="0" borderId="9" xfId="0" applyNumberFormat="1" applyFont="1" applyBorder="1" applyAlignment="1">
      <alignment horizontal="right" vertical="center" wrapText="1"/>
    </xf>
    <xf numFmtId="9" fontId="8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9" fontId="8" fillId="0" borderId="14" xfId="0" applyNumberFormat="1" applyFont="1" applyBorder="1" applyAlignment="1">
      <alignment horizontal="right" vertical="center" wrapText="1"/>
    </xf>
    <xf numFmtId="9" fontId="8" fillId="0" borderId="1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9" fontId="8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3" workbookViewId="0">
      <selection activeCell="K5" sqref="K5"/>
    </sheetView>
  </sheetViews>
  <sheetFormatPr defaultRowHeight="13.8" x14ac:dyDescent="0.25"/>
  <cols>
    <col min="1" max="1" width="4.77734375" style="3" customWidth="1"/>
    <col min="2" max="2" width="41.6640625" style="3" customWidth="1"/>
    <col min="3" max="3" width="15.109375" style="3" customWidth="1"/>
    <col min="4" max="4" width="5.5546875" style="3" bestFit="1" customWidth="1"/>
    <col min="5" max="5" width="5.109375" style="3" bestFit="1" customWidth="1"/>
    <col min="6" max="6" width="11" style="3" customWidth="1"/>
    <col min="7" max="7" width="9.33203125" style="3" bestFit="1" customWidth="1"/>
    <col min="8" max="8" width="8.88671875" style="3"/>
    <col min="9" max="9" width="10" style="3" customWidth="1"/>
    <col min="10" max="10" width="17.6640625" style="3" customWidth="1"/>
    <col min="11" max="16384" width="8.88671875" style="3"/>
  </cols>
  <sheetData>
    <row r="1" spans="1:10" ht="15.6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6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6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5.6" x14ac:dyDescent="0.25">
      <c r="A4" s="115" t="s">
        <v>91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47.4" customHeight="1" x14ac:dyDescent="0.25">
      <c r="A5" s="121" t="s">
        <v>3</v>
      </c>
      <c r="B5" s="81" t="s">
        <v>4</v>
      </c>
      <c r="C5" s="81" t="s">
        <v>5</v>
      </c>
      <c r="D5" s="121" t="s">
        <v>6</v>
      </c>
      <c r="E5" s="132"/>
      <c r="F5" s="133"/>
      <c r="G5" s="121" t="s">
        <v>82</v>
      </c>
      <c r="H5" s="132"/>
      <c r="I5" s="133"/>
      <c r="J5" s="133" t="s">
        <v>76</v>
      </c>
    </row>
    <row r="6" spans="1:10" ht="26.4" x14ac:dyDescent="0.25">
      <c r="A6" s="124"/>
      <c r="B6" s="92"/>
      <c r="C6" s="82"/>
      <c r="D6" s="56" t="s">
        <v>7</v>
      </c>
      <c r="E6" s="57" t="s">
        <v>8</v>
      </c>
      <c r="F6" s="58" t="s">
        <v>9</v>
      </c>
      <c r="G6" s="59" t="s">
        <v>92</v>
      </c>
      <c r="H6" s="57" t="s">
        <v>93</v>
      </c>
      <c r="I6" s="58" t="s">
        <v>10</v>
      </c>
      <c r="J6" s="134"/>
    </row>
    <row r="7" spans="1:10" ht="15.6" x14ac:dyDescent="0.25">
      <c r="A7" s="7">
        <v>1</v>
      </c>
      <c r="B7" s="8">
        <v>2</v>
      </c>
      <c r="C7" s="13">
        <v>3</v>
      </c>
      <c r="D7" s="7">
        <v>4</v>
      </c>
      <c r="E7" s="8">
        <v>5</v>
      </c>
      <c r="F7" s="4">
        <v>6</v>
      </c>
      <c r="G7" s="7">
        <v>7</v>
      </c>
      <c r="H7" s="8">
        <v>8</v>
      </c>
      <c r="I7" s="4">
        <v>9</v>
      </c>
      <c r="J7" s="4">
        <v>10</v>
      </c>
    </row>
    <row r="8" spans="1:10" ht="15.6" x14ac:dyDescent="0.25">
      <c r="A8" s="116">
        <v>1</v>
      </c>
      <c r="B8" s="135" t="s">
        <v>11</v>
      </c>
      <c r="C8" s="14" t="s">
        <v>12</v>
      </c>
      <c r="D8" s="19" t="s">
        <v>13</v>
      </c>
      <c r="E8" s="22" t="s">
        <v>13</v>
      </c>
      <c r="F8" s="16" t="s">
        <v>13</v>
      </c>
      <c r="G8" s="70">
        <f>G10+G19+G27</f>
        <v>71220.899999999994</v>
      </c>
      <c r="H8" s="71">
        <f>H10+H19+H27</f>
        <v>56487.9</v>
      </c>
      <c r="I8" s="72">
        <f>H8/G8</f>
        <v>0.79313656524980736</v>
      </c>
      <c r="J8" s="5"/>
    </row>
    <row r="9" spans="1:10" ht="46.2" customHeight="1" x14ac:dyDescent="0.25">
      <c r="A9" s="118"/>
      <c r="B9" s="136"/>
      <c r="C9" s="15" t="s">
        <v>14</v>
      </c>
      <c r="D9" s="20"/>
      <c r="E9" s="23"/>
      <c r="F9" s="17"/>
      <c r="G9" s="73"/>
      <c r="H9" s="48"/>
      <c r="I9" s="74"/>
      <c r="J9" s="6"/>
    </row>
    <row r="10" spans="1:10" x14ac:dyDescent="0.25">
      <c r="A10" s="117">
        <f>A8+1</f>
        <v>2</v>
      </c>
      <c r="B10" s="9" t="s">
        <v>15</v>
      </c>
      <c r="C10" s="26" t="s">
        <v>17</v>
      </c>
      <c r="D10" s="19" t="s">
        <v>18</v>
      </c>
      <c r="E10" s="22" t="s">
        <v>18</v>
      </c>
      <c r="F10" s="16" t="s">
        <v>18</v>
      </c>
      <c r="G10" s="70">
        <f>G11</f>
        <v>250</v>
      </c>
      <c r="H10" s="71">
        <f>H11</f>
        <v>219.1</v>
      </c>
      <c r="I10" s="72">
        <f t="shared" ref="I10" si="0">H10/G10</f>
        <v>0.87639999999999996</v>
      </c>
      <c r="J10" s="27"/>
    </row>
    <row r="11" spans="1:10" ht="41.4" x14ac:dyDescent="0.25">
      <c r="A11" s="117"/>
      <c r="B11" s="9" t="s">
        <v>16</v>
      </c>
      <c r="C11" s="28" t="s">
        <v>19</v>
      </c>
      <c r="D11" s="20">
        <v>702</v>
      </c>
      <c r="E11" s="23" t="s">
        <v>18</v>
      </c>
      <c r="F11" s="17" t="s">
        <v>18</v>
      </c>
      <c r="G11" s="73">
        <f>SUM(G12:G18)</f>
        <v>250</v>
      </c>
      <c r="H11" s="48">
        <f>SUM(H12:H18)</f>
        <v>219.1</v>
      </c>
      <c r="I11" s="75">
        <f>H11/G11</f>
        <v>0.87639999999999996</v>
      </c>
      <c r="J11" s="29"/>
    </row>
    <row r="12" spans="1:10" ht="14.4" customHeight="1" x14ac:dyDescent="0.25">
      <c r="A12" s="116">
        <v>3</v>
      </c>
      <c r="B12" s="25" t="s">
        <v>20</v>
      </c>
      <c r="C12" s="123" t="s">
        <v>19</v>
      </c>
      <c r="D12" s="124">
        <v>702</v>
      </c>
      <c r="E12" s="111" t="s">
        <v>53</v>
      </c>
      <c r="F12" s="125" t="s">
        <v>49</v>
      </c>
      <c r="G12" s="126">
        <v>33.4</v>
      </c>
      <c r="H12" s="108">
        <v>31.4</v>
      </c>
      <c r="I12" s="109">
        <f>H12/G12</f>
        <v>0.94011976047904189</v>
      </c>
      <c r="J12" s="110"/>
    </row>
    <row r="13" spans="1:10" ht="55.2" x14ac:dyDescent="0.25">
      <c r="A13" s="118"/>
      <c r="B13" s="12" t="s">
        <v>21</v>
      </c>
      <c r="C13" s="123"/>
      <c r="D13" s="124"/>
      <c r="E13" s="111"/>
      <c r="F13" s="125"/>
      <c r="G13" s="126"/>
      <c r="H13" s="108"/>
      <c r="I13" s="109"/>
      <c r="J13" s="110"/>
    </row>
    <row r="14" spans="1:10" ht="14.4" customHeight="1" x14ac:dyDescent="0.25">
      <c r="A14" s="117">
        <v>4</v>
      </c>
      <c r="B14" s="10" t="s">
        <v>22</v>
      </c>
      <c r="C14" s="130" t="s">
        <v>19</v>
      </c>
      <c r="D14" s="121">
        <v>702</v>
      </c>
      <c r="E14" s="83" t="s">
        <v>53</v>
      </c>
      <c r="F14" s="97" t="s">
        <v>50</v>
      </c>
      <c r="G14" s="99">
        <v>81.599999999999994</v>
      </c>
      <c r="H14" s="85">
        <v>58.9</v>
      </c>
      <c r="I14" s="102">
        <f>H14/G14</f>
        <v>0.72181372549019607</v>
      </c>
      <c r="J14" s="128"/>
    </row>
    <row r="15" spans="1:10" ht="27.6" x14ac:dyDescent="0.25">
      <c r="A15" s="117"/>
      <c r="B15" s="10" t="s">
        <v>23</v>
      </c>
      <c r="C15" s="131"/>
      <c r="D15" s="122"/>
      <c r="E15" s="84"/>
      <c r="F15" s="98"/>
      <c r="G15" s="100"/>
      <c r="H15" s="86"/>
      <c r="I15" s="103"/>
      <c r="J15" s="129"/>
    </row>
    <row r="16" spans="1:10" ht="13.8" customHeight="1" x14ac:dyDescent="0.25">
      <c r="A16" s="116">
        <v>5</v>
      </c>
      <c r="B16" s="25" t="s">
        <v>24</v>
      </c>
      <c r="C16" s="123" t="s">
        <v>19</v>
      </c>
      <c r="D16" s="81">
        <v>702</v>
      </c>
      <c r="E16" s="83" t="s">
        <v>53</v>
      </c>
      <c r="F16" s="83" t="s">
        <v>51</v>
      </c>
      <c r="G16" s="85">
        <v>35</v>
      </c>
      <c r="H16" s="85">
        <v>29.4</v>
      </c>
      <c r="I16" s="87">
        <f>H16/G16</f>
        <v>0.84</v>
      </c>
      <c r="J16" s="110"/>
    </row>
    <row r="17" spans="1:10" ht="27" customHeight="1" x14ac:dyDescent="0.25">
      <c r="A17" s="117"/>
      <c r="B17" s="113" t="s">
        <v>25</v>
      </c>
      <c r="C17" s="123"/>
      <c r="D17" s="92"/>
      <c r="E17" s="111"/>
      <c r="F17" s="111"/>
      <c r="G17" s="108"/>
      <c r="H17" s="108"/>
      <c r="I17" s="112"/>
      <c r="J17" s="110"/>
    </row>
    <row r="18" spans="1:10" ht="27" customHeight="1" x14ac:dyDescent="0.25">
      <c r="A18" s="118"/>
      <c r="B18" s="94"/>
      <c r="C18" s="123"/>
      <c r="D18" s="63">
        <v>709</v>
      </c>
      <c r="E18" s="69" t="s">
        <v>53</v>
      </c>
      <c r="F18" s="69" t="s">
        <v>51</v>
      </c>
      <c r="G18" s="61">
        <v>100</v>
      </c>
      <c r="H18" s="61">
        <v>99.4</v>
      </c>
      <c r="I18" s="62">
        <f>H18/G18</f>
        <v>0.99400000000000011</v>
      </c>
      <c r="J18" s="110"/>
    </row>
    <row r="19" spans="1:10" ht="15.6" x14ac:dyDescent="0.25">
      <c r="A19" s="117">
        <v>6</v>
      </c>
      <c r="B19" s="9" t="s">
        <v>26</v>
      </c>
      <c r="C19" s="30" t="s">
        <v>17</v>
      </c>
      <c r="D19" s="31" t="s">
        <v>18</v>
      </c>
      <c r="E19" s="32" t="s">
        <v>18</v>
      </c>
      <c r="F19" s="33" t="s">
        <v>18</v>
      </c>
      <c r="G19" s="76">
        <f>G20</f>
        <v>5043.8</v>
      </c>
      <c r="H19" s="77">
        <f>H20</f>
        <v>3961.5</v>
      </c>
      <c r="I19" s="74">
        <f>H19/G19</f>
        <v>0.78541972322455289</v>
      </c>
      <c r="J19" s="34"/>
    </row>
    <row r="20" spans="1:10" ht="55.2" x14ac:dyDescent="0.25">
      <c r="A20" s="117"/>
      <c r="B20" s="9" t="s">
        <v>27</v>
      </c>
      <c r="C20" s="2" t="s">
        <v>19</v>
      </c>
      <c r="D20" s="21">
        <v>702</v>
      </c>
      <c r="E20" s="24" t="s">
        <v>18</v>
      </c>
      <c r="F20" s="18" t="s">
        <v>18</v>
      </c>
      <c r="G20" s="50">
        <f>SUM(G21:G26)</f>
        <v>5043.8</v>
      </c>
      <c r="H20" s="65">
        <f>SUM(H21:H26)</f>
        <v>3961.5</v>
      </c>
      <c r="I20" s="78">
        <f>H20/G20</f>
        <v>0.78541972322455289</v>
      </c>
      <c r="J20" s="35"/>
    </row>
    <row r="21" spans="1:10" x14ac:dyDescent="0.25">
      <c r="A21" s="79">
        <v>7</v>
      </c>
      <c r="B21" s="41" t="s">
        <v>28</v>
      </c>
      <c r="C21" s="93" t="s">
        <v>19</v>
      </c>
      <c r="D21" s="81">
        <v>702</v>
      </c>
      <c r="E21" s="81">
        <v>1101</v>
      </c>
      <c r="F21" s="83" t="s">
        <v>68</v>
      </c>
      <c r="G21" s="85">
        <v>386</v>
      </c>
      <c r="H21" s="85">
        <v>290.10000000000002</v>
      </c>
      <c r="I21" s="87">
        <f>H21/G21</f>
        <v>0.75155440414507779</v>
      </c>
      <c r="J21" s="95"/>
    </row>
    <row r="22" spans="1:10" ht="82.8" x14ac:dyDescent="0.25">
      <c r="A22" s="80"/>
      <c r="B22" s="12" t="s">
        <v>29</v>
      </c>
      <c r="C22" s="94"/>
      <c r="D22" s="82"/>
      <c r="E22" s="82"/>
      <c r="F22" s="84"/>
      <c r="G22" s="86"/>
      <c r="H22" s="86"/>
      <c r="I22" s="88"/>
      <c r="J22" s="96"/>
    </row>
    <row r="23" spans="1:10" x14ac:dyDescent="0.25">
      <c r="A23" s="117">
        <v>8</v>
      </c>
      <c r="B23" s="10" t="s">
        <v>30</v>
      </c>
      <c r="C23" s="123" t="s">
        <v>19</v>
      </c>
      <c r="D23" s="124">
        <v>702</v>
      </c>
      <c r="E23" s="92">
        <v>1101</v>
      </c>
      <c r="F23" s="125" t="s">
        <v>67</v>
      </c>
      <c r="G23" s="126">
        <v>114</v>
      </c>
      <c r="H23" s="108">
        <v>43.4</v>
      </c>
      <c r="I23" s="109">
        <f>H23/G23</f>
        <v>0.38070175438596487</v>
      </c>
      <c r="J23" s="110" t="s">
        <v>85</v>
      </c>
    </row>
    <row r="24" spans="1:10" ht="55.2" x14ac:dyDescent="0.25">
      <c r="A24" s="117"/>
      <c r="B24" s="10" t="s">
        <v>31</v>
      </c>
      <c r="C24" s="123"/>
      <c r="D24" s="124"/>
      <c r="E24" s="92"/>
      <c r="F24" s="125"/>
      <c r="G24" s="126"/>
      <c r="H24" s="108"/>
      <c r="I24" s="109"/>
      <c r="J24" s="110"/>
    </row>
    <row r="25" spans="1:10" x14ac:dyDescent="0.25">
      <c r="A25" s="116">
        <v>9</v>
      </c>
      <c r="B25" s="25" t="s">
        <v>32</v>
      </c>
      <c r="C25" s="119" t="s">
        <v>34</v>
      </c>
      <c r="D25" s="121">
        <v>702</v>
      </c>
      <c r="E25" s="81">
        <v>1101</v>
      </c>
      <c r="F25" s="97" t="s">
        <v>52</v>
      </c>
      <c r="G25" s="99">
        <v>4543.8</v>
      </c>
      <c r="H25" s="85">
        <v>3628</v>
      </c>
      <c r="I25" s="102">
        <f>H25/G25</f>
        <v>0.79845063603151545</v>
      </c>
      <c r="J25" s="104"/>
    </row>
    <row r="26" spans="1:10" ht="69" x14ac:dyDescent="0.25">
      <c r="A26" s="118"/>
      <c r="B26" s="12" t="s">
        <v>33</v>
      </c>
      <c r="C26" s="120"/>
      <c r="D26" s="122"/>
      <c r="E26" s="82"/>
      <c r="F26" s="98"/>
      <c r="G26" s="100"/>
      <c r="H26" s="86"/>
      <c r="I26" s="103"/>
      <c r="J26" s="105"/>
    </row>
    <row r="27" spans="1:10" x14ac:dyDescent="0.25">
      <c r="A27" s="117">
        <v>10</v>
      </c>
      <c r="B27" s="11" t="s">
        <v>35</v>
      </c>
      <c r="C27" s="26" t="s">
        <v>17</v>
      </c>
      <c r="D27" s="19" t="s">
        <v>18</v>
      </c>
      <c r="E27" s="22" t="s">
        <v>18</v>
      </c>
      <c r="F27" s="36" t="s">
        <v>18</v>
      </c>
      <c r="G27" s="70">
        <f>G28</f>
        <v>65927.099999999991</v>
      </c>
      <c r="H27" s="71">
        <f>H28</f>
        <v>52307.3</v>
      </c>
      <c r="I27" s="72">
        <f>H27/G27</f>
        <v>0.79341120722737701</v>
      </c>
      <c r="J27" s="37"/>
    </row>
    <row r="28" spans="1:10" ht="28.2" customHeight="1" x14ac:dyDescent="0.25">
      <c r="A28" s="117"/>
      <c r="B28" s="127" t="s">
        <v>36</v>
      </c>
      <c r="C28" s="38" t="s">
        <v>37</v>
      </c>
      <c r="D28" s="121">
        <v>702</v>
      </c>
      <c r="E28" s="81" t="s">
        <v>18</v>
      </c>
      <c r="F28" s="97" t="s">
        <v>18</v>
      </c>
      <c r="G28" s="99">
        <f>SUM(G30:G52)</f>
        <v>65927.099999999991</v>
      </c>
      <c r="H28" s="85">
        <f>SUM(H30:H52)</f>
        <v>52307.3</v>
      </c>
      <c r="I28" s="102">
        <f>H28/G28</f>
        <v>0.79341120722737701</v>
      </c>
      <c r="J28" s="104"/>
    </row>
    <row r="29" spans="1:10" ht="28.2" customHeight="1" x14ac:dyDescent="0.25">
      <c r="A29" s="117"/>
      <c r="B29" s="127"/>
      <c r="C29" s="39" t="s">
        <v>38</v>
      </c>
      <c r="D29" s="122"/>
      <c r="E29" s="82"/>
      <c r="F29" s="98"/>
      <c r="G29" s="100"/>
      <c r="H29" s="86"/>
      <c r="I29" s="103"/>
      <c r="J29" s="105"/>
    </row>
    <row r="30" spans="1:10" x14ac:dyDescent="0.25">
      <c r="A30" s="116">
        <v>12</v>
      </c>
      <c r="B30" s="25" t="s">
        <v>39</v>
      </c>
      <c r="C30" s="123" t="s">
        <v>38</v>
      </c>
      <c r="D30" s="124">
        <v>702</v>
      </c>
      <c r="E30" s="111" t="s">
        <v>54</v>
      </c>
      <c r="F30" s="125" t="s">
        <v>77</v>
      </c>
      <c r="G30" s="126">
        <v>620</v>
      </c>
      <c r="H30" s="108">
        <v>320</v>
      </c>
      <c r="I30" s="109">
        <f>H30/G30</f>
        <v>0.5161290322580645</v>
      </c>
      <c r="J30" s="101" t="s">
        <v>86</v>
      </c>
    </row>
    <row r="31" spans="1:10" ht="70.8" customHeight="1" x14ac:dyDescent="0.25">
      <c r="A31" s="117"/>
      <c r="B31" s="10" t="s">
        <v>40</v>
      </c>
      <c r="C31" s="123"/>
      <c r="D31" s="124"/>
      <c r="E31" s="111"/>
      <c r="F31" s="125"/>
      <c r="G31" s="126"/>
      <c r="H31" s="108"/>
      <c r="I31" s="109"/>
      <c r="J31" s="101"/>
    </row>
    <row r="32" spans="1:10" ht="14.4" customHeight="1" x14ac:dyDescent="0.25">
      <c r="A32" s="79">
        <v>13</v>
      </c>
      <c r="B32" s="25" t="s">
        <v>41</v>
      </c>
      <c r="C32" s="81" t="s">
        <v>38</v>
      </c>
      <c r="D32" s="81">
        <v>702</v>
      </c>
      <c r="E32" s="83" t="s">
        <v>54</v>
      </c>
      <c r="F32" s="83" t="s">
        <v>65</v>
      </c>
      <c r="G32" s="85">
        <v>29.7</v>
      </c>
      <c r="H32" s="85">
        <v>29.7</v>
      </c>
      <c r="I32" s="87">
        <f>H32/G32</f>
        <v>1</v>
      </c>
      <c r="J32" s="106"/>
    </row>
    <row r="33" spans="1:10" ht="18.600000000000001" customHeight="1" x14ac:dyDescent="0.25">
      <c r="A33" s="89"/>
      <c r="B33" s="90" t="s">
        <v>73</v>
      </c>
      <c r="C33" s="92"/>
      <c r="D33" s="92"/>
      <c r="E33" s="111"/>
      <c r="F33" s="111"/>
      <c r="G33" s="108"/>
      <c r="H33" s="108"/>
      <c r="I33" s="112"/>
      <c r="J33" s="107"/>
    </row>
    <row r="34" spans="1:10" ht="24" customHeight="1" x14ac:dyDescent="0.25">
      <c r="A34" s="80"/>
      <c r="B34" s="91"/>
      <c r="C34" s="82"/>
      <c r="D34" s="82"/>
      <c r="E34" s="69" t="s">
        <v>54</v>
      </c>
      <c r="F34" s="42" t="s">
        <v>80</v>
      </c>
      <c r="G34" s="50">
        <v>0.3</v>
      </c>
      <c r="H34" s="65">
        <v>0.3</v>
      </c>
      <c r="I34" s="52">
        <f>H34/G34</f>
        <v>1</v>
      </c>
      <c r="J34" s="51"/>
    </row>
    <row r="35" spans="1:10" x14ac:dyDescent="0.25">
      <c r="A35" s="116">
        <v>14</v>
      </c>
      <c r="B35" s="25" t="s">
        <v>42</v>
      </c>
      <c r="C35" s="119" t="s">
        <v>38</v>
      </c>
      <c r="D35" s="121">
        <v>702</v>
      </c>
      <c r="E35" s="83" t="s">
        <v>54</v>
      </c>
      <c r="F35" s="97" t="s">
        <v>55</v>
      </c>
      <c r="G35" s="99">
        <v>21529.9</v>
      </c>
      <c r="H35" s="85">
        <v>17904.900000000001</v>
      </c>
      <c r="I35" s="102">
        <f>H35/G35</f>
        <v>0.83162950129819457</v>
      </c>
      <c r="J35" s="104"/>
    </row>
    <row r="36" spans="1:10" x14ac:dyDescent="0.25">
      <c r="A36" s="118"/>
      <c r="B36" s="12" t="s">
        <v>74</v>
      </c>
      <c r="C36" s="120"/>
      <c r="D36" s="122"/>
      <c r="E36" s="84"/>
      <c r="F36" s="98"/>
      <c r="G36" s="100"/>
      <c r="H36" s="86"/>
      <c r="I36" s="103"/>
      <c r="J36" s="105"/>
    </row>
    <row r="37" spans="1:10" x14ac:dyDescent="0.25">
      <c r="A37" s="116">
        <v>15</v>
      </c>
      <c r="B37" s="25" t="s">
        <v>43</v>
      </c>
      <c r="C37" s="119" t="s">
        <v>44</v>
      </c>
      <c r="D37" s="121">
        <v>702</v>
      </c>
      <c r="E37" s="83" t="s">
        <v>57</v>
      </c>
      <c r="F37" s="97" t="s">
        <v>56</v>
      </c>
      <c r="G37" s="99">
        <v>19787.8</v>
      </c>
      <c r="H37" s="85">
        <v>14859.7</v>
      </c>
      <c r="I37" s="102">
        <f>H37/G37</f>
        <v>0.75095260716198875</v>
      </c>
      <c r="J37" s="104"/>
    </row>
    <row r="38" spans="1:10" x14ac:dyDescent="0.25">
      <c r="A38" s="118"/>
      <c r="B38" s="12" t="s">
        <v>75</v>
      </c>
      <c r="C38" s="120"/>
      <c r="D38" s="122"/>
      <c r="E38" s="84"/>
      <c r="F38" s="98"/>
      <c r="G38" s="100"/>
      <c r="H38" s="86"/>
      <c r="I38" s="103"/>
      <c r="J38" s="105"/>
    </row>
    <row r="39" spans="1:10" ht="13.8" customHeight="1" x14ac:dyDescent="0.25">
      <c r="A39" s="116">
        <v>16</v>
      </c>
      <c r="B39" s="25" t="s">
        <v>45</v>
      </c>
      <c r="C39" s="81" t="s">
        <v>44</v>
      </c>
      <c r="D39" s="81">
        <v>702</v>
      </c>
      <c r="E39" s="83" t="s">
        <v>57</v>
      </c>
      <c r="F39" s="83" t="s">
        <v>66</v>
      </c>
      <c r="G39" s="85">
        <v>25</v>
      </c>
      <c r="H39" s="85">
        <v>19.2</v>
      </c>
      <c r="I39" s="87">
        <f>H39/G39</f>
        <v>0.76800000000000002</v>
      </c>
      <c r="J39" s="81"/>
    </row>
    <row r="40" spans="1:10" ht="20.399999999999999" customHeight="1" x14ac:dyDescent="0.25">
      <c r="A40" s="117"/>
      <c r="B40" s="90" t="s">
        <v>46</v>
      </c>
      <c r="C40" s="92"/>
      <c r="D40" s="92"/>
      <c r="E40" s="111"/>
      <c r="F40" s="111"/>
      <c r="G40" s="108"/>
      <c r="H40" s="108"/>
      <c r="I40" s="112"/>
      <c r="J40" s="92"/>
    </row>
    <row r="41" spans="1:10" ht="99" customHeight="1" x14ac:dyDescent="0.25">
      <c r="A41" s="117"/>
      <c r="B41" s="91"/>
      <c r="C41" s="12" t="s">
        <v>90</v>
      </c>
      <c r="D41" s="63">
        <v>702</v>
      </c>
      <c r="E41" s="69" t="s">
        <v>54</v>
      </c>
      <c r="F41" s="69" t="s">
        <v>66</v>
      </c>
      <c r="G41" s="61">
        <v>10</v>
      </c>
      <c r="H41" s="61">
        <v>3.9</v>
      </c>
      <c r="I41" s="62">
        <f>H41/G41</f>
        <v>0.39</v>
      </c>
      <c r="J41" s="12" t="s">
        <v>89</v>
      </c>
    </row>
    <row r="42" spans="1:10" x14ac:dyDescent="0.25">
      <c r="A42" s="79">
        <v>17</v>
      </c>
      <c r="B42" s="41" t="s">
        <v>69</v>
      </c>
      <c r="C42" s="81" t="s">
        <v>44</v>
      </c>
      <c r="D42" s="81">
        <v>702</v>
      </c>
      <c r="E42" s="83" t="s">
        <v>57</v>
      </c>
      <c r="F42" s="83" t="s">
        <v>70</v>
      </c>
      <c r="G42" s="85">
        <v>15</v>
      </c>
      <c r="H42" s="85">
        <v>15</v>
      </c>
      <c r="I42" s="87">
        <f>H42/G42</f>
        <v>1</v>
      </c>
      <c r="J42" s="106"/>
    </row>
    <row r="43" spans="1:10" x14ac:dyDescent="0.25">
      <c r="A43" s="80"/>
      <c r="B43" s="40" t="s">
        <v>71</v>
      </c>
      <c r="C43" s="82"/>
      <c r="D43" s="82"/>
      <c r="E43" s="84"/>
      <c r="F43" s="84"/>
      <c r="G43" s="86"/>
      <c r="H43" s="86"/>
      <c r="I43" s="88"/>
      <c r="J43" s="114"/>
    </row>
    <row r="44" spans="1:10" x14ac:dyDescent="0.25">
      <c r="A44" s="79">
        <v>18</v>
      </c>
      <c r="B44" s="41" t="s">
        <v>47</v>
      </c>
      <c r="C44" s="81" t="s">
        <v>44</v>
      </c>
      <c r="D44" s="81">
        <v>702</v>
      </c>
      <c r="E44" s="83" t="s">
        <v>57</v>
      </c>
      <c r="F44" s="83" t="s">
        <v>58</v>
      </c>
      <c r="G44" s="85"/>
      <c r="H44" s="85"/>
      <c r="I44" s="87"/>
      <c r="J44" s="81"/>
    </row>
    <row r="45" spans="1:10" ht="27.6" x14ac:dyDescent="0.25">
      <c r="A45" s="80"/>
      <c r="B45" s="12" t="s">
        <v>72</v>
      </c>
      <c r="C45" s="82"/>
      <c r="D45" s="82"/>
      <c r="E45" s="84"/>
      <c r="F45" s="84"/>
      <c r="G45" s="86"/>
      <c r="H45" s="86"/>
      <c r="I45" s="88"/>
      <c r="J45" s="82"/>
    </row>
    <row r="46" spans="1:10" x14ac:dyDescent="0.25">
      <c r="A46" s="79">
        <v>19</v>
      </c>
      <c r="B46" s="10" t="s">
        <v>48</v>
      </c>
      <c r="C46" s="81" t="s">
        <v>59</v>
      </c>
      <c r="D46" s="81">
        <v>702</v>
      </c>
      <c r="E46" s="83" t="s">
        <v>54</v>
      </c>
      <c r="F46" s="83" t="s">
        <v>61</v>
      </c>
      <c r="G46" s="85">
        <v>19751.2</v>
      </c>
      <c r="H46" s="85">
        <v>16692.599999999999</v>
      </c>
      <c r="I46" s="87">
        <f>H46/G46</f>
        <v>0.8451435862124832</v>
      </c>
      <c r="J46" s="81"/>
    </row>
    <row r="47" spans="1:10" ht="13.8" customHeight="1" x14ac:dyDescent="0.25">
      <c r="A47" s="80"/>
      <c r="B47" s="10" t="s">
        <v>60</v>
      </c>
      <c r="C47" s="82"/>
      <c r="D47" s="82"/>
      <c r="E47" s="84"/>
      <c r="F47" s="84"/>
      <c r="G47" s="86"/>
      <c r="H47" s="86"/>
      <c r="I47" s="88"/>
      <c r="J47" s="82"/>
    </row>
    <row r="48" spans="1:10" ht="13.8" customHeight="1" x14ac:dyDescent="0.25">
      <c r="A48" s="79">
        <v>20</v>
      </c>
      <c r="B48" s="25" t="s">
        <v>62</v>
      </c>
      <c r="C48" s="81" t="s">
        <v>88</v>
      </c>
      <c r="D48" s="81">
        <v>702</v>
      </c>
      <c r="E48" s="83" t="s">
        <v>57</v>
      </c>
      <c r="F48" s="83" t="s">
        <v>64</v>
      </c>
      <c r="G48" s="85">
        <v>1500</v>
      </c>
      <c r="H48" s="85"/>
      <c r="I48" s="87">
        <f>H48/G48</f>
        <v>0</v>
      </c>
      <c r="J48" s="93" t="s">
        <v>87</v>
      </c>
    </row>
    <row r="49" spans="1:10" ht="58.8" customHeight="1" x14ac:dyDescent="0.25">
      <c r="A49" s="89"/>
      <c r="B49" s="113" t="s">
        <v>63</v>
      </c>
      <c r="C49" s="92"/>
      <c r="D49" s="92"/>
      <c r="E49" s="111"/>
      <c r="F49" s="111"/>
      <c r="G49" s="108"/>
      <c r="H49" s="108"/>
      <c r="I49" s="112"/>
      <c r="J49" s="113"/>
    </row>
    <row r="50" spans="1:10" ht="52.8" customHeight="1" x14ac:dyDescent="0.25">
      <c r="A50" s="89"/>
      <c r="B50" s="113"/>
      <c r="C50" s="92" t="s">
        <v>59</v>
      </c>
      <c r="D50" s="92"/>
      <c r="E50" s="67" t="s">
        <v>54</v>
      </c>
      <c r="F50" s="64" t="s">
        <v>64</v>
      </c>
      <c r="G50" s="65">
        <v>2356.1999999999998</v>
      </c>
      <c r="H50" s="65">
        <v>2160</v>
      </c>
      <c r="I50" s="66">
        <f>H50/G50</f>
        <v>0.91673032849503444</v>
      </c>
      <c r="J50" s="68"/>
    </row>
    <row r="51" spans="1:10" ht="52.8" customHeight="1" x14ac:dyDescent="0.25">
      <c r="A51" s="80"/>
      <c r="B51" s="94"/>
      <c r="C51" s="82"/>
      <c r="D51" s="82"/>
      <c r="E51" s="69" t="s">
        <v>54</v>
      </c>
      <c r="F51" s="60" t="s">
        <v>84</v>
      </c>
      <c r="G51" s="61">
        <v>112</v>
      </c>
      <c r="H51" s="61">
        <v>112</v>
      </c>
      <c r="I51" s="62">
        <f>H51/G51</f>
        <v>1</v>
      </c>
      <c r="J51" s="63"/>
    </row>
    <row r="52" spans="1:10" ht="27.6" x14ac:dyDescent="0.25">
      <c r="A52" s="45">
        <v>21</v>
      </c>
      <c r="B52" s="46" t="s">
        <v>79</v>
      </c>
      <c r="C52" s="23" t="s">
        <v>59</v>
      </c>
      <c r="D52" s="23">
        <v>702</v>
      </c>
      <c r="E52" s="47" t="s">
        <v>54</v>
      </c>
      <c r="F52" s="47" t="s">
        <v>78</v>
      </c>
      <c r="G52" s="48">
        <v>190</v>
      </c>
      <c r="H52" s="48">
        <v>190</v>
      </c>
      <c r="I52" s="49">
        <f>H52/G52</f>
        <v>1</v>
      </c>
      <c r="J52" s="23"/>
    </row>
    <row r="53" spans="1:10" s="53" customFormat="1" ht="15.6" x14ac:dyDescent="0.25">
      <c r="A53" s="54" t="s">
        <v>83</v>
      </c>
      <c r="H53" s="55"/>
    </row>
    <row r="54" spans="1:10" ht="34.200000000000003" customHeight="1" x14ac:dyDescent="0.3">
      <c r="A54" s="44" t="s">
        <v>81</v>
      </c>
    </row>
    <row r="55" spans="1:10" ht="15.6" x14ac:dyDescent="0.25">
      <c r="A55" s="1"/>
      <c r="F55" s="43"/>
    </row>
  </sheetData>
  <autoFilter ref="E1:E55"/>
  <mergeCells count="163">
    <mergeCell ref="A19:A20"/>
    <mergeCell ref="A25:A26"/>
    <mergeCell ref="C25:C26"/>
    <mergeCell ref="J39:J40"/>
    <mergeCell ref="C39:C40"/>
    <mergeCell ref="A48:A51"/>
    <mergeCell ref="B49:B51"/>
    <mergeCell ref="D48:D51"/>
    <mergeCell ref="C50:C51"/>
    <mergeCell ref="E32:E33"/>
    <mergeCell ref="F48:F49"/>
    <mergeCell ref="G48:G49"/>
    <mergeCell ref="H48:H49"/>
    <mergeCell ref="I48:I49"/>
    <mergeCell ref="I44:I45"/>
    <mergeCell ref="A42:A43"/>
    <mergeCell ref="A44:A45"/>
    <mergeCell ref="J44:J45"/>
    <mergeCell ref="A5:A6"/>
    <mergeCell ref="B5:B6"/>
    <mergeCell ref="C5:C6"/>
    <mergeCell ref="D5:F5"/>
    <mergeCell ref="G5:I5"/>
    <mergeCell ref="J5:J6"/>
    <mergeCell ref="E12:E13"/>
    <mergeCell ref="F12:F13"/>
    <mergeCell ref="G12:G13"/>
    <mergeCell ref="H12:H13"/>
    <mergeCell ref="I12:I13"/>
    <mergeCell ref="J12:J13"/>
    <mergeCell ref="A8:A9"/>
    <mergeCell ref="B8:B9"/>
    <mergeCell ref="A10:A11"/>
    <mergeCell ref="A12:A13"/>
    <mergeCell ref="C12:C13"/>
    <mergeCell ref="D12:D13"/>
    <mergeCell ref="H14:H15"/>
    <mergeCell ref="I14:I15"/>
    <mergeCell ref="J14:J15"/>
    <mergeCell ref="A16:A18"/>
    <mergeCell ref="C16:C18"/>
    <mergeCell ref="A14:A15"/>
    <mergeCell ref="C14:C15"/>
    <mergeCell ref="D14:D15"/>
    <mergeCell ref="E14:E15"/>
    <mergeCell ref="F14:F15"/>
    <mergeCell ref="G14:G15"/>
    <mergeCell ref="B17:B18"/>
    <mergeCell ref="D16:D17"/>
    <mergeCell ref="E16:E17"/>
    <mergeCell ref="F16:F17"/>
    <mergeCell ref="G16:G17"/>
    <mergeCell ref="H16:H17"/>
    <mergeCell ref="I16:I17"/>
    <mergeCell ref="J16:J18"/>
    <mergeCell ref="D25:D26"/>
    <mergeCell ref="E25:E26"/>
    <mergeCell ref="F25:F26"/>
    <mergeCell ref="G25:G26"/>
    <mergeCell ref="H25:H26"/>
    <mergeCell ref="A23:A24"/>
    <mergeCell ref="C23:C24"/>
    <mergeCell ref="D23:D24"/>
    <mergeCell ref="E23:E24"/>
    <mergeCell ref="F23:F24"/>
    <mergeCell ref="G23:G24"/>
    <mergeCell ref="D30:D31"/>
    <mergeCell ref="E30:E31"/>
    <mergeCell ref="F30:F31"/>
    <mergeCell ref="G30:G31"/>
    <mergeCell ref="H30:H31"/>
    <mergeCell ref="I30:I31"/>
    <mergeCell ref="A27:A29"/>
    <mergeCell ref="D28:D29"/>
    <mergeCell ref="E28:E29"/>
    <mergeCell ref="F28:F29"/>
    <mergeCell ref="G28:G29"/>
    <mergeCell ref="H28:H29"/>
    <mergeCell ref="B28:B29"/>
    <mergeCell ref="A1:J1"/>
    <mergeCell ref="A2:J2"/>
    <mergeCell ref="A3:J3"/>
    <mergeCell ref="A4:J4"/>
    <mergeCell ref="I37:I38"/>
    <mergeCell ref="J37:J38"/>
    <mergeCell ref="A39:A41"/>
    <mergeCell ref="H35:H36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A21:A22"/>
    <mergeCell ref="D39:D40"/>
    <mergeCell ref="A30:A31"/>
    <mergeCell ref="C30:C31"/>
    <mergeCell ref="J48:J49"/>
    <mergeCell ref="C42:C43"/>
    <mergeCell ref="D42:D43"/>
    <mergeCell ref="E42:E43"/>
    <mergeCell ref="F42:F43"/>
    <mergeCell ref="G42:G43"/>
    <mergeCell ref="H42:H43"/>
    <mergeCell ref="I42:I43"/>
    <mergeCell ref="J42:J43"/>
    <mergeCell ref="C44:C45"/>
    <mergeCell ref="D44:D45"/>
    <mergeCell ref="E44:E45"/>
    <mergeCell ref="F44:F45"/>
    <mergeCell ref="G44:G45"/>
    <mergeCell ref="H44:H45"/>
    <mergeCell ref="J46:J47"/>
    <mergeCell ref="E48:E49"/>
    <mergeCell ref="C48:C49"/>
    <mergeCell ref="C21:C22"/>
    <mergeCell ref="D21:D22"/>
    <mergeCell ref="E21:E22"/>
    <mergeCell ref="F21:F22"/>
    <mergeCell ref="G21:G22"/>
    <mergeCell ref="H21:H22"/>
    <mergeCell ref="I21:I22"/>
    <mergeCell ref="J21:J22"/>
    <mergeCell ref="E35:E36"/>
    <mergeCell ref="F35:F36"/>
    <mergeCell ref="G35:G36"/>
    <mergeCell ref="J30:J31"/>
    <mergeCell ref="I28:I29"/>
    <mergeCell ref="J28:J29"/>
    <mergeCell ref="J32:J33"/>
    <mergeCell ref="I25:I26"/>
    <mergeCell ref="J25:J26"/>
    <mergeCell ref="H23:H24"/>
    <mergeCell ref="I23:I24"/>
    <mergeCell ref="J23:J24"/>
    <mergeCell ref="F32:F33"/>
    <mergeCell ref="G32:G33"/>
    <mergeCell ref="H32:H33"/>
    <mergeCell ref="I32:I33"/>
    <mergeCell ref="A46:A47"/>
    <mergeCell ref="C46:C47"/>
    <mergeCell ref="D46:D47"/>
    <mergeCell ref="E46:E47"/>
    <mergeCell ref="F46:F47"/>
    <mergeCell ref="G46:G47"/>
    <mergeCell ref="H46:H47"/>
    <mergeCell ref="I46:I47"/>
    <mergeCell ref="A32:A34"/>
    <mergeCell ref="B33:B34"/>
    <mergeCell ref="C32:C34"/>
    <mergeCell ref="D32:D34"/>
    <mergeCell ref="E39:E40"/>
    <mergeCell ref="F39:F40"/>
    <mergeCell ref="G39:G40"/>
    <mergeCell ref="H39:H40"/>
    <mergeCell ref="I39:I40"/>
    <mergeCell ref="B40:B41"/>
  </mergeCells>
  <pageMargins left="0.70866141732283472" right="0.70866141732283472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2018-10-11T05:27:14Z</dcterms:modified>
</cp:coreProperties>
</file>