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</sheets>
  <definedNames>
    <definedName name="_xlnm._FilterDatabase" localSheetId="0" hidden="1">'9 месяцев'!$E$1:$E$44</definedName>
  </definedNames>
  <calcPr calcId="145621"/>
</workbook>
</file>

<file path=xl/calcChain.xml><?xml version="1.0" encoding="utf-8"?>
<calcChain xmlns="http://schemas.openxmlformats.org/spreadsheetml/2006/main">
  <c r="H37" i="1" l="1"/>
  <c r="G37" i="1"/>
  <c r="I40" i="1"/>
  <c r="H9" i="1" l="1"/>
  <c r="G9" i="1"/>
  <c r="I19" i="1"/>
  <c r="I18" i="1"/>
  <c r="I20" i="1"/>
  <c r="H23" i="1" l="1"/>
  <c r="G23" i="1"/>
  <c r="I38" i="1"/>
  <c r="I34" i="1"/>
  <c r="I31" i="1"/>
  <c r="I28" i="1"/>
  <c r="I25" i="1"/>
  <c r="I13" i="1"/>
  <c r="I10" i="1"/>
  <c r="H8" i="1"/>
  <c r="H7" i="1" l="1"/>
  <c r="H6" i="1" s="1"/>
  <c r="I9" i="1"/>
  <c r="I37" i="1"/>
  <c r="I23" i="1"/>
  <c r="G8" i="1"/>
  <c r="I8" i="1" s="1"/>
  <c r="G7" i="1" l="1"/>
  <c r="I7" i="1" s="1"/>
  <c r="G6" i="1" l="1"/>
  <c r="I6" i="1" s="1"/>
</calcChain>
</file>

<file path=xl/sharedStrings.xml><?xml version="1.0" encoding="utf-8"?>
<sst xmlns="http://schemas.openxmlformats.org/spreadsheetml/2006/main" count="117" uniqueCount="70">
  <si>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</si>
  <si>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</si>
  <si>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</si>
  <si>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</si>
  <si>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</si>
  <si>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</si>
  <si>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</si>
  <si>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</si>
  <si>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</si>
  <si>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</si>
  <si>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</si>
  <si>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</si>
  <si>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</si>
  <si>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</si>
  <si>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</si>
  <si>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</si>
  <si>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</si>
  <si>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</si>
  <si>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</si>
  <si>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</si>
  <si>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</si>
  <si>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</si>
  <si>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</si>
  <si>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</si>
  <si>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</si>
  <si>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03102L0649</t>
  </si>
  <si>
    <t>0310560030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</si>
  <si>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</si>
  <si>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</si>
  <si>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</si>
  <si>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</si>
  <si>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</si>
  <si>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</si>
  <si>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</si>
  <si>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Годовой  план 2018г.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</si>
  <si>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</si>
  <si>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</si>
  <si>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</si>
  <si>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</si>
  <si>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</si>
  <si>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«Развитие потребительского рынка Грязинского муниципального района Липецкой области на 2015 – 2020 годы»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</si>
  <si>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</si>
  <si>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</si>
  <si>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</si>
  <si>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</si>
  <si>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</si>
  <si>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«Развитие малого и среднего предпринимательства и малых форм хозяйствования Грязинского муниципального района на 2015-2020 годы»</t>
  </si>
  <si>
    <t>Программа «Развитие экономики Грязинского муниципального района Липецкой области на 2015-2020 годы»</t>
  </si>
  <si>
    <t>0320360090</t>
  </si>
  <si>
    <t>Причины  низкого освоения средств районного бюджета*</t>
  </si>
  <si>
    <t>(подпись)</t>
  </si>
  <si>
    <t>Суринова Н.В.</t>
  </si>
  <si>
    <t>03201S6060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</si>
  <si>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2015-2020 годы.</t>
    </r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</si>
  <si>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</si>
  <si>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</si>
  <si>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2020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9 месяцев 2018 года.</t>
    </r>
  </si>
  <si>
    <t>Факт 9 месяцев 2018г.</t>
  </si>
  <si>
    <t>* Указывается  причина  низкого освоения  средств  районного бюджета  при кассовых расходах менее 70% - по итогам 9 месяцев.</t>
  </si>
  <si>
    <t>033130120</t>
  </si>
  <si>
    <t>0330120120</t>
  </si>
  <si>
    <t>Срок поставки автобусов по контракту 26.10.2018г.</t>
  </si>
  <si>
    <t>Субсидии на возмещение затрат на ГСМ по торговле и бытовым услугам выплачиваются согласно потребности</t>
  </si>
  <si>
    <t>Субсидии на развитие торговли выплачиваются согласно потребности</t>
  </si>
  <si>
    <t>Субсидии на приобретение холодильного оборудования выплачиваются согласно потребности</t>
  </si>
  <si>
    <t>Субсидии на приобретение автотранспорта для розничной торговли выплачиваются согласно потребности</t>
  </si>
  <si>
    <t>Субсидии по заготовительной деятельности выплачиваются согласно потребности</t>
  </si>
  <si>
    <t>Субсидии на поддержку сельскохозяйственных кооперативов выплачиваются согласно потребности</t>
  </si>
  <si>
    <t>Субсидии на развитие малого бизнеса выплачиваются согласно потребности</t>
  </si>
  <si>
    <t>Отдел экономики
КСЭРТ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</si>
</sst>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9" fontId="11" fillId="0" borderId="7" xfId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vertical="center" wrapText="1"/>
    </xf>
    <xf numFmtId="164" fontId="11" fillId="0" borderId="7" xfId="0" applyNumberFormat="1" applyFont="1" applyFill="1" applyBorder="1" applyAlignment="1">
      <alignment vertical="center" wrapText="1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0" fillId="0" borderId="0" xfId="0" applyNumberFormat="1"/>
    <xf numFmtId="9" fontId="0" fillId="0" borderId="0" xfId="1" applyFont="1"/>
    <xf numFmtId="0" fontId="8" fillId="0" borderId="1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9" fontId="11" fillId="0" borderId="2" xfId="0" applyNumberFormat="1" applyFont="1" applyBorder="1" applyAlignment="1">
      <alignment horizontal="right" vertical="center" wrapText="1"/>
    </xf>
    <xf numFmtId="9" fontId="11" fillId="0" borderId="6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9" fontId="11" fillId="0" borderId="6" xfId="1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4" workbookViewId="0">
      <selection activeCell="B51" sqref="B51"/>
    </sheetView>
  </sheetViews>
  <sheetFormatPr defaultRowHeight="14.4" x14ac:dyDescent="0.3"/>
  <cols>
    <col min="1" max="1" width="4.77734375" customWidth="1"/>
    <col min="2" max="2" width="38.33203125" customWidth="1"/>
    <col min="3" max="3" width="13.218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49.8" customHeight="1" x14ac:dyDescent="0.3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28" customFormat="1" ht="28.2" customHeight="1" x14ac:dyDescent="0.25">
      <c r="A3" s="72" t="s">
        <v>1</v>
      </c>
      <c r="B3" s="72" t="s">
        <v>2</v>
      </c>
      <c r="C3" s="72" t="s">
        <v>3</v>
      </c>
      <c r="D3" s="72" t="s">
        <v>4</v>
      </c>
      <c r="E3" s="72"/>
      <c r="F3" s="72"/>
      <c r="G3" s="72" t="s">
        <v>5</v>
      </c>
      <c r="H3" s="72"/>
      <c r="I3" s="72"/>
      <c r="J3" s="73" t="s">
        <v>49</v>
      </c>
    </row>
    <row r="4" spans="1:10" s="28" customFormat="1" ht="36" x14ac:dyDescent="0.25">
      <c r="A4" s="72"/>
      <c r="B4" s="72"/>
      <c r="C4" s="72"/>
      <c r="D4" s="29" t="s">
        <v>6</v>
      </c>
      <c r="E4" s="29" t="s">
        <v>7</v>
      </c>
      <c r="F4" s="29" t="s">
        <v>8</v>
      </c>
      <c r="G4" s="30" t="s">
        <v>34</v>
      </c>
      <c r="H4" s="30" t="s">
        <v>57</v>
      </c>
      <c r="I4" s="30" t="s">
        <v>9</v>
      </c>
      <c r="J4" s="73"/>
    </row>
    <row r="5" spans="1:10" s="31" customFormat="1" ht="12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ht="16.2" customHeight="1" x14ac:dyDescent="0.3">
      <c r="A6" s="66">
        <v>1</v>
      </c>
      <c r="B6" s="84" t="s">
        <v>47</v>
      </c>
      <c r="C6" s="19" t="s">
        <v>10</v>
      </c>
      <c r="D6" s="2" t="s">
        <v>11</v>
      </c>
      <c r="E6" s="2" t="s">
        <v>11</v>
      </c>
      <c r="F6" s="2" t="s">
        <v>11</v>
      </c>
      <c r="G6" s="20">
        <f>G7</f>
        <v>30480</v>
      </c>
      <c r="H6" s="3">
        <f>H7</f>
        <v>8620.1</v>
      </c>
      <c r="I6" s="4">
        <f>H6/G6</f>
        <v>0.28281167979002625</v>
      </c>
      <c r="J6" s="81"/>
    </row>
    <row r="7" spans="1:10" ht="24" x14ac:dyDescent="0.3">
      <c r="A7" s="66"/>
      <c r="B7" s="85"/>
      <c r="C7" s="19" t="s">
        <v>69</v>
      </c>
      <c r="D7" s="2" t="s">
        <v>11</v>
      </c>
      <c r="E7" s="2" t="s">
        <v>11</v>
      </c>
      <c r="F7" s="2" t="s">
        <v>11</v>
      </c>
      <c r="G7" s="21">
        <f>G8+G23+G37</f>
        <v>30480</v>
      </c>
      <c r="H7" s="3">
        <f>H8+H23+H37</f>
        <v>8620.1</v>
      </c>
      <c r="I7" s="4">
        <f>H7/G7</f>
        <v>0.28281167979002625</v>
      </c>
      <c r="J7" s="81"/>
    </row>
    <row r="8" spans="1:10" ht="15.6" x14ac:dyDescent="0.3">
      <c r="A8" s="66">
        <v>2</v>
      </c>
      <c r="B8" s="32" t="s">
        <v>12</v>
      </c>
      <c r="C8" s="19" t="s">
        <v>10</v>
      </c>
      <c r="D8" s="2" t="s">
        <v>11</v>
      </c>
      <c r="E8" s="2" t="s">
        <v>11</v>
      </c>
      <c r="F8" s="2" t="s">
        <v>11</v>
      </c>
      <c r="G8" s="21">
        <f>G9</f>
        <v>2500</v>
      </c>
      <c r="H8" s="3">
        <f>H9</f>
        <v>397.4</v>
      </c>
      <c r="I8" s="4">
        <f>H8/G8</f>
        <v>0.15895999999999999</v>
      </c>
      <c r="J8" s="5"/>
    </row>
    <row r="9" spans="1:10" ht="66" x14ac:dyDescent="0.3">
      <c r="A9" s="66"/>
      <c r="B9" s="33" t="s">
        <v>46</v>
      </c>
      <c r="C9" s="19" t="s">
        <v>69</v>
      </c>
      <c r="D9" s="2" t="s">
        <v>11</v>
      </c>
      <c r="E9" s="2" t="s">
        <v>11</v>
      </c>
      <c r="F9" s="2" t="s">
        <v>11</v>
      </c>
      <c r="G9" s="21">
        <f>SUM(G10:G20)</f>
        <v>2500</v>
      </c>
      <c r="H9" s="3">
        <f>SUM(H10:H20)</f>
        <v>397.4</v>
      </c>
      <c r="I9" s="4">
        <f>H9/G9</f>
        <v>0.15895999999999999</v>
      </c>
      <c r="J9" s="6"/>
    </row>
    <row r="10" spans="1:10" x14ac:dyDescent="0.3">
      <c r="A10" s="66">
        <v>3</v>
      </c>
      <c r="B10" s="34" t="s">
        <v>15</v>
      </c>
      <c r="C10" s="67" t="s">
        <v>13</v>
      </c>
      <c r="D10" s="65">
        <v>702</v>
      </c>
      <c r="E10" s="65" t="s">
        <v>30</v>
      </c>
      <c r="F10" s="65" t="s">
        <v>25</v>
      </c>
      <c r="G10" s="68">
        <v>600</v>
      </c>
      <c r="H10" s="69">
        <v>270</v>
      </c>
      <c r="I10" s="75">
        <f>H10/G10</f>
        <v>0.45</v>
      </c>
      <c r="J10" s="86" t="s">
        <v>68</v>
      </c>
    </row>
    <row r="11" spans="1:10" x14ac:dyDescent="0.3">
      <c r="A11" s="66"/>
      <c r="B11" s="34" t="s">
        <v>14</v>
      </c>
      <c r="C11" s="67"/>
      <c r="D11" s="65"/>
      <c r="E11" s="65"/>
      <c r="F11" s="65"/>
      <c r="G11" s="68"/>
      <c r="H11" s="69"/>
      <c r="I11" s="75"/>
      <c r="J11" s="86"/>
    </row>
    <row r="12" spans="1:10" ht="79.2" x14ac:dyDescent="0.3">
      <c r="A12" s="66"/>
      <c r="B12" s="35" t="s">
        <v>45</v>
      </c>
      <c r="C12" s="67"/>
      <c r="D12" s="65"/>
      <c r="E12" s="65"/>
      <c r="F12" s="65"/>
      <c r="G12" s="68"/>
      <c r="H12" s="69"/>
      <c r="I12" s="75"/>
      <c r="J12" s="86"/>
    </row>
    <row r="13" spans="1:10" x14ac:dyDescent="0.3">
      <c r="A13" s="66">
        <v>4</v>
      </c>
      <c r="B13" s="34" t="s">
        <v>17</v>
      </c>
      <c r="C13" s="67" t="s">
        <v>13</v>
      </c>
      <c r="D13" s="65">
        <v>702</v>
      </c>
      <c r="E13" s="65" t="s">
        <v>30</v>
      </c>
      <c r="F13" s="65" t="s">
        <v>43</v>
      </c>
      <c r="G13" s="68">
        <v>1440</v>
      </c>
      <c r="H13" s="69">
        <v>32.5</v>
      </c>
      <c r="I13" s="75">
        <f>H13/G13</f>
        <v>2.2569444444444444E-2</v>
      </c>
      <c r="J13" s="86" t="s">
        <v>67</v>
      </c>
    </row>
    <row r="14" spans="1:10" x14ac:dyDescent="0.3">
      <c r="A14" s="66"/>
      <c r="B14" s="34" t="s">
        <v>14</v>
      </c>
      <c r="C14" s="67"/>
      <c r="D14" s="65"/>
      <c r="E14" s="65"/>
      <c r="F14" s="65"/>
      <c r="G14" s="68"/>
      <c r="H14" s="69"/>
      <c r="I14" s="75"/>
      <c r="J14" s="86"/>
    </row>
    <row r="15" spans="1:10" ht="64.2" customHeight="1" x14ac:dyDescent="0.3">
      <c r="A15" s="66"/>
      <c r="B15" s="44" t="s">
        <v>44</v>
      </c>
      <c r="C15" s="67"/>
      <c r="D15" s="65"/>
      <c r="E15" s="65"/>
      <c r="F15" s="65"/>
      <c r="G15" s="68"/>
      <c r="H15" s="69"/>
      <c r="I15" s="75"/>
      <c r="J15" s="86"/>
    </row>
    <row r="16" spans="1:10" ht="14.4" customHeight="1" x14ac:dyDescent="0.3">
      <c r="A16" s="66">
        <v>5</v>
      </c>
      <c r="B16" s="34" t="s">
        <v>18</v>
      </c>
      <c r="C16" s="67" t="s">
        <v>19</v>
      </c>
      <c r="D16" s="7"/>
      <c r="E16" s="8"/>
      <c r="F16" s="8"/>
      <c r="G16" s="22"/>
      <c r="H16" s="9"/>
      <c r="I16" s="10"/>
      <c r="J16" s="9"/>
    </row>
    <row r="17" spans="1:15" x14ac:dyDescent="0.3">
      <c r="A17" s="66"/>
      <c r="B17" s="34" t="s">
        <v>14</v>
      </c>
      <c r="C17" s="67"/>
      <c r="D17" s="15"/>
      <c r="E17" s="16"/>
      <c r="F17" s="16"/>
      <c r="G17" s="23"/>
      <c r="H17" s="17"/>
      <c r="I17" s="18"/>
      <c r="J17" s="17"/>
    </row>
    <row r="18" spans="1:15" ht="79.2" x14ac:dyDescent="0.3">
      <c r="A18" s="66"/>
      <c r="B18" s="87" t="s">
        <v>41</v>
      </c>
      <c r="C18" s="67"/>
      <c r="D18" s="42" t="s">
        <v>29</v>
      </c>
      <c r="E18" s="42" t="s">
        <v>30</v>
      </c>
      <c r="F18" s="16" t="s">
        <v>26</v>
      </c>
      <c r="G18" s="23">
        <v>365.1</v>
      </c>
      <c r="H18" s="17"/>
      <c r="I18" s="91">
        <f>H18/G18</f>
        <v>0</v>
      </c>
      <c r="J18" s="92" t="s">
        <v>66</v>
      </c>
      <c r="M18" s="39"/>
      <c r="O18" s="40"/>
    </row>
    <row r="19" spans="1:15" x14ac:dyDescent="0.3">
      <c r="A19" s="66"/>
      <c r="B19" s="88"/>
      <c r="C19" s="67"/>
      <c r="D19" s="11" t="s">
        <v>29</v>
      </c>
      <c r="E19" s="11" t="s">
        <v>30</v>
      </c>
      <c r="F19" s="12" t="s">
        <v>33</v>
      </c>
      <c r="G19" s="24">
        <v>34.9</v>
      </c>
      <c r="H19" s="13">
        <v>34.9</v>
      </c>
      <c r="I19" s="14">
        <f>H19/G19</f>
        <v>1</v>
      </c>
      <c r="J19" s="13"/>
    </row>
    <row r="20" spans="1:15" x14ac:dyDescent="0.3">
      <c r="A20" s="59">
        <v>6</v>
      </c>
      <c r="B20" s="34" t="s">
        <v>42</v>
      </c>
      <c r="C20" s="62" t="s">
        <v>13</v>
      </c>
      <c r="D20" s="65" t="s">
        <v>29</v>
      </c>
      <c r="E20" s="65" t="s">
        <v>30</v>
      </c>
      <c r="F20" s="65" t="s">
        <v>31</v>
      </c>
      <c r="G20" s="68">
        <v>60</v>
      </c>
      <c r="H20" s="74">
        <v>60</v>
      </c>
      <c r="I20" s="75">
        <f>H20/G20</f>
        <v>1</v>
      </c>
      <c r="J20" s="51"/>
    </row>
    <row r="21" spans="1:15" x14ac:dyDescent="0.3">
      <c r="A21" s="60"/>
      <c r="B21" s="34" t="s">
        <v>14</v>
      </c>
      <c r="C21" s="63"/>
      <c r="D21" s="65"/>
      <c r="E21" s="65"/>
      <c r="F21" s="65"/>
      <c r="G21" s="68"/>
      <c r="H21" s="74"/>
      <c r="I21" s="75"/>
      <c r="J21" s="52"/>
    </row>
    <row r="22" spans="1:15" ht="21.6" customHeight="1" x14ac:dyDescent="0.3">
      <c r="A22" s="61"/>
      <c r="B22" s="36" t="s">
        <v>32</v>
      </c>
      <c r="C22" s="64"/>
      <c r="D22" s="65"/>
      <c r="E22" s="65"/>
      <c r="F22" s="65"/>
      <c r="G22" s="68"/>
      <c r="H22" s="74"/>
      <c r="I22" s="75"/>
      <c r="J22" s="80"/>
    </row>
    <row r="23" spans="1:15" x14ac:dyDescent="0.3">
      <c r="A23" s="66">
        <v>7</v>
      </c>
      <c r="B23" s="32" t="s">
        <v>20</v>
      </c>
      <c r="C23" s="67" t="s">
        <v>19</v>
      </c>
      <c r="D23" s="65" t="s">
        <v>11</v>
      </c>
      <c r="E23" s="65" t="s">
        <v>11</v>
      </c>
      <c r="F23" s="65" t="s">
        <v>11</v>
      </c>
      <c r="G23" s="76">
        <f>SUM(G25:G36)</f>
        <v>180</v>
      </c>
      <c r="H23" s="77">
        <f>SUM(H25:H36)</f>
        <v>52.7</v>
      </c>
      <c r="I23" s="78">
        <f>H23/G23</f>
        <v>0.2927777777777778</v>
      </c>
      <c r="J23" s="79"/>
    </row>
    <row r="24" spans="1:15" ht="39.6" x14ac:dyDescent="0.3">
      <c r="A24" s="66"/>
      <c r="B24" s="38" t="s">
        <v>40</v>
      </c>
      <c r="C24" s="67"/>
      <c r="D24" s="65"/>
      <c r="E24" s="65"/>
      <c r="F24" s="65"/>
      <c r="G24" s="76"/>
      <c r="H24" s="77"/>
      <c r="I24" s="78"/>
      <c r="J24" s="79"/>
    </row>
    <row r="25" spans="1:15" x14ac:dyDescent="0.3">
      <c r="A25" s="66">
        <v>8</v>
      </c>
      <c r="B25" s="34" t="s">
        <v>21</v>
      </c>
      <c r="C25" s="67" t="s">
        <v>19</v>
      </c>
      <c r="D25" s="65">
        <v>702</v>
      </c>
      <c r="E25" s="65" t="s">
        <v>30</v>
      </c>
      <c r="F25" s="65" t="s">
        <v>52</v>
      </c>
      <c r="G25" s="68">
        <v>80</v>
      </c>
      <c r="H25" s="69">
        <v>52.7</v>
      </c>
      <c r="I25" s="75">
        <f>H25/G25</f>
        <v>0.65875000000000006</v>
      </c>
      <c r="J25" s="86" t="s">
        <v>62</v>
      </c>
    </row>
    <row r="26" spans="1:15" x14ac:dyDescent="0.3">
      <c r="A26" s="66"/>
      <c r="B26" s="34" t="s">
        <v>22</v>
      </c>
      <c r="C26" s="67"/>
      <c r="D26" s="65"/>
      <c r="E26" s="65"/>
      <c r="F26" s="65"/>
      <c r="G26" s="68"/>
      <c r="H26" s="69"/>
      <c r="I26" s="75"/>
      <c r="J26" s="86"/>
    </row>
    <row r="27" spans="1:15" ht="66" x14ac:dyDescent="0.3">
      <c r="A27" s="66"/>
      <c r="B27" s="44" t="s">
        <v>39</v>
      </c>
      <c r="C27" s="67"/>
      <c r="D27" s="65"/>
      <c r="E27" s="65"/>
      <c r="F27" s="65"/>
      <c r="G27" s="68"/>
      <c r="H27" s="69"/>
      <c r="I27" s="75"/>
      <c r="J27" s="86"/>
    </row>
    <row r="28" spans="1:15" x14ac:dyDescent="0.3">
      <c r="A28" s="66">
        <v>9</v>
      </c>
      <c r="B28" s="34" t="s">
        <v>23</v>
      </c>
      <c r="C28" s="67" t="s">
        <v>19</v>
      </c>
      <c r="D28" s="65">
        <v>702</v>
      </c>
      <c r="E28" s="65" t="s">
        <v>30</v>
      </c>
      <c r="F28" s="65" t="s">
        <v>27</v>
      </c>
      <c r="G28" s="68">
        <v>50</v>
      </c>
      <c r="H28" s="69"/>
      <c r="I28" s="75">
        <f>H28/G28</f>
        <v>0</v>
      </c>
      <c r="J28" s="86" t="s">
        <v>65</v>
      </c>
    </row>
    <row r="29" spans="1:15" x14ac:dyDescent="0.3">
      <c r="A29" s="66"/>
      <c r="B29" s="34" t="s">
        <v>22</v>
      </c>
      <c r="C29" s="67"/>
      <c r="D29" s="65"/>
      <c r="E29" s="65"/>
      <c r="F29" s="65"/>
      <c r="G29" s="68"/>
      <c r="H29" s="69"/>
      <c r="I29" s="75"/>
      <c r="J29" s="86"/>
    </row>
    <row r="30" spans="1:15" ht="66" x14ac:dyDescent="0.3">
      <c r="A30" s="66"/>
      <c r="B30" s="44" t="s">
        <v>24</v>
      </c>
      <c r="C30" s="67"/>
      <c r="D30" s="65"/>
      <c r="E30" s="65"/>
      <c r="F30" s="65"/>
      <c r="G30" s="68"/>
      <c r="H30" s="69"/>
      <c r="I30" s="75"/>
      <c r="J30" s="86"/>
    </row>
    <row r="31" spans="1:15" x14ac:dyDescent="0.3">
      <c r="A31" s="66">
        <v>10</v>
      </c>
      <c r="B31" s="34" t="s">
        <v>16</v>
      </c>
      <c r="C31" s="67" t="s">
        <v>19</v>
      </c>
      <c r="D31" s="65">
        <v>702</v>
      </c>
      <c r="E31" s="65" t="s">
        <v>30</v>
      </c>
      <c r="F31" s="65" t="s">
        <v>48</v>
      </c>
      <c r="G31" s="68">
        <v>40</v>
      </c>
      <c r="H31" s="69"/>
      <c r="I31" s="75">
        <f>H31/G31</f>
        <v>0</v>
      </c>
      <c r="J31" s="86" t="s">
        <v>64</v>
      </c>
    </row>
    <row r="32" spans="1:15" x14ac:dyDescent="0.3">
      <c r="A32" s="66"/>
      <c r="B32" s="34" t="s">
        <v>22</v>
      </c>
      <c r="C32" s="67"/>
      <c r="D32" s="65"/>
      <c r="E32" s="65"/>
      <c r="F32" s="65"/>
      <c r="G32" s="68"/>
      <c r="H32" s="69"/>
      <c r="I32" s="75"/>
      <c r="J32" s="86"/>
    </row>
    <row r="33" spans="1:10" ht="118.8" x14ac:dyDescent="0.3">
      <c r="A33" s="66"/>
      <c r="B33" s="44" t="s">
        <v>38</v>
      </c>
      <c r="C33" s="67"/>
      <c r="D33" s="65"/>
      <c r="E33" s="65"/>
      <c r="F33" s="65"/>
      <c r="G33" s="68"/>
      <c r="H33" s="69"/>
      <c r="I33" s="75"/>
      <c r="J33" s="86"/>
    </row>
    <row r="34" spans="1:10" x14ac:dyDescent="0.3">
      <c r="A34" s="66">
        <v>11</v>
      </c>
      <c r="B34" s="34" t="s">
        <v>17</v>
      </c>
      <c r="C34" s="67" t="s">
        <v>19</v>
      </c>
      <c r="D34" s="65">
        <v>702</v>
      </c>
      <c r="E34" s="65" t="s">
        <v>30</v>
      </c>
      <c r="F34" s="65" t="s">
        <v>28</v>
      </c>
      <c r="G34" s="68">
        <v>10</v>
      </c>
      <c r="H34" s="69"/>
      <c r="I34" s="75">
        <f>H34/G34</f>
        <v>0</v>
      </c>
      <c r="J34" s="86" t="s">
        <v>63</v>
      </c>
    </row>
    <row r="35" spans="1:10" x14ac:dyDescent="0.3">
      <c r="A35" s="66"/>
      <c r="B35" s="34" t="s">
        <v>22</v>
      </c>
      <c r="C35" s="67"/>
      <c r="D35" s="65"/>
      <c r="E35" s="65"/>
      <c r="F35" s="65"/>
      <c r="G35" s="68"/>
      <c r="H35" s="69"/>
      <c r="I35" s="75"/>
      <c r="J35" s="86"/>
    </row>
    <row r="36" spans="1:10" ht="132" x14ac:dyDescent="0.3">
      <c r="A36" s="66"/>
      <c r="B36" s="44" t="s">
        <v>37</v>
      </c>
      <c r="C36" s="67"/>
      <c r="D36" s="65"/>
      <c r="E36" s="65"/>
      <c r="F36" s="65"/>
      <c r="G36" s="68"/>
      <c r="H36" s="69"/>
      <c r="I36" s="75"/>
      <c r="J36" s="86"/>
    </row>
    <row r="37" spans="1:10" ht="66" x14ac:dyDescent="0.3">
      <c r="A37" s="27">
        <v>12</v>
      </c>
      <c r="B37" s="37" t="s">
        <v>53</v>
      </c>
      <c r="C37" s="19" t="s">
        <v>13</v>
      </c>
      <c r="D37" s="2" t="s">
        <v>11</v>
      </c>
      <c r="E37" s="2" t="s">
        <v>11</v>
      </c>
      <c r="F37" s="2" t="s">
        <v>11</v>
      </c>
      <c r="G37" s="21">
        <f>G38+G40</f>
        <v>27800</v>
      </c>
      <c r="H37" s="3">
        <f>H38+H40</f>
        <v>8170</v>
      </c>
      <c r="I37" s="4">
        <f>H37/G37</f>
        <v>0.29388489208633095</v>
      </c>
      <c r="J37" s="41"/>
    </row>
    <row r="38" spans="1:10" ht="26.4" x14ac:dyDescent="0.3">
      <c r="A38" s="66">
        <v>13</v>
      </c>
      <c r="B38" s="34" t="s">
        <v>54</v>
      </c>
      <c r="C38" s="67" t="s">
        <v>13</v>
      </c>
      <c r="D38" s="55">
        <v>702</v>
      </c>
      <c r="E38" s="55" t="s">
        <v>36</v>
      </c>
      <c r="F38" s="55" t="s">
        <v>60</v>
      </c>
      <c r="G38" s="45">
        <v>17000</v>
      </c>
      <c r="H38" s="47"/>
      <c r="I38" s="49">
        <f>H38/G38</f>
        <v>0</v>
      </c>
      <c r="J38" s="89" t="s">
        <v>61</v>
      </c>
    </row>
    <row r="39" spans="1:10" ht="28.8" customHeight="1" x14ac:dyDescent="0.3">
      <c r="A39" s="66"/>
      <c r="B39" s="53" t="s">
        <v>35</v>
      </c>
      <c r="C39" s="67"/>
      <c r="D39" s="56"/>
      <c r="E39" s="56"/>
      <c r="F39" s="56"/>
      <c r="G39" s="46"/>
      <c r="H39" s="48"/>
      <c r="I39" s="50"/>
      <c r="J39" s="90"/>
    </row>
    <row r="40" spans="1:10" ht="40.799999999999997" customHeight="1" x14ac:dyDescent="0.3">
      <c r="A40" s="66"/>
      <c r="B40" s="54"/>
      <c r="C40" s="67"/>
      <c r="D40" s="11" t="s">
        <v>29</v>
      </c>
      <c r="E40" s="11" t="s">
        <v>36</v>
      </c>
      <c r="F40" s="11" t="s">
        <v>59</v>
      </c>
      <c r="G40" s="24">
        <v>10800</v>
      </c>
      <c r="H40" s="13">
        <v>8170</v>
      </c>
      <c r="I40" s="43">
        <f>H40/G40</f>
        <v>0.75648148148148153</v>
      </c>
      <c r="J40" s="13"/>
    </row>
    <row r="41" spans="1:10" x14ac:dyDescent="0.3">
      <c r="A41" s="1"/>
      <c r="B41" s="57" t="s">
        <v>58</v>
      </c>
      <c r="C41" s="57"/>
      <c r="D41" s="57"/>
      <c r="E41" s="57"/>
      <c r="F41" s="57"/>
      <c r="G41" s="57"/>
      <c r="H41" s="57"/>
      <c r="I41" s="57"/>
      <c r="J41" s="57"/>
    </row>
    <row r="42" spans="1:10" s="25" customFormat="1" ht="13.8" x14ac:dyDescent="0.3"/>
    <row r="43" spans="1:10" s="26" customFormat="1" ht="29.4" customHeight="1" x14ac:dyDescent="0.3">
      <c r="A43" s="82" t="s">
        <v>55</v>
      </c>
      <c r="B43" s="83"/>
      <c r="C43" s="83"/>
      <c r="D43" s="83"/>
      <c r="E43" s="83"/>
      <c r="F43" s="58"/>
      <c r="G43" s="58"/>
      <c r="I43" s="26" t="s">
        <v>51</v>
      </c>
    </row>
    <row r="44" spans="1:10" x14ac:dyDescent="0.3">
      <c r="F44" s="93" t="s">
        <v>50</v>
      </c>
      <c r="G44" s="93"/>
    </row>
  </sheetData>
  <mergeCells count="101">
    <mergeCell ref="B6:B7"/>
    <mergeCell ref="A8:A9"/>
    <mergeCell ref="I25:I27"/>
    <mergeCell ref="A28:A30"/>
    <mergeCell ref="C28:C30"/>
    <mergeCell ref="D28:D30"/>
    <mergeCell ref="E28:E30"/>
    <mergeCell ref="F28:F30"/>
    <mergeCell ref="A31:A33"/>
    <mergeCell ref="C31:C33"/>
    <mergeCell ref="D31:D33"/>
    <mergeCell ref="E31:E33"/>
    <mergeCell ref="F31:F33"/>
    <mergeCell ref="J25:J27"/>
    <mergeCell ref="A23:A24"/>
    <mergeCell ref="C23:C24"/>
    <mergeCell ref="D23:D24"/>
    <mergeCell ref="E23:E24"/>
    <mergeCell ref="F23:F24"/>
    <mergeCell ref="G23:G24"/>
    <mergeCell ref="A25:A27"/>
    <mergeCell ref="C25:C27"/>
    <mergeCell ref="D25:D27"/>
    <mergeCell ref="E25:E27"/>
    <mergeCell ref="F25:F27"/>
    <mergeCell ref="H23:H24"/>
    <mergeCell ref="I23:I24"/>
    <mergeCell ref="J23:J24"/>
    <mergeCell ref="I31:I33"/>
    <mergeCell ref="J31:J33"/>
    <mergeCell ref="J34:J36"/>
    <mergeCell ref="H28:H30"/>
    <mergeCell ref="I28:I30"/>
    <mergeCell ref="J28:J30"/>
    <mergeCell ref="G31:G33"/>
    <mergeCell ref="H31:H33"/>
    <mergeCell ref="G28:G30"/>
    <mergeCell ref="H34:H36"/>
    <mergeCell ref="I34:I36"/>
    <mergeCell ref="A1:J1"/>
    <mergeCell ref="A2:J2"/>
    <mergeCell ref="A3:A4"/>
    <mergeCell ref="B3:B4"/>
    <mergeCell ref="C3:C4"/>
    <mergeCell ref="D3:F3"/>
    <mergeCell ref="G3:I3"/>
    <mergeCell ref="J3:J4"/>
    <mergeCell ref="H20:H22"/>
    <mergeCell ref="G20:G22"/>
    <mergeCell ref="I13:I15"/>
    <mergeCell ref="J13:J15"/>
    <mergeCell ref="I20:I22"/>
    <mergeCell ref="J20:J22"/>
    <mergeCell ref="J10:J12"/>
    <mergeCell ref="J6:J7"/>
    <mergeCell ref="A10:A12"/>
    <mergeCell ref="C10:C12"/>
    <mergeCell ref="D10:D12"/>
    <mergeCell ref="E10:E12"/>
    <mergeCell ref="F10:F12"/>
    <mergeCell ref="H10:H12"/>
    <mergeCell ref="I10:I12"/>
    <mergeCell ref="A6:A7"/>
    <mergeCell ref="A16:A19"/>
    <mergeCell ref="C16:C19"/>
    <mergeCell ref="B18:B19"/>
    <mergeCell ref="G10:G12"/>
    <mergeCell ref="E34:E36"/>
    <mergeCell ref="F34:F36"/>
    <mergeCell ref="G34:G36"/>
    <mergeCell ref="G13:G15"/>
    <mergeCell ref="H13:H15"/>
    <mergeCell ref="A13:A15"/>
    <mergeCell ref="C13:C15"/>
    <mergeCell ref="D13:D15"/>
    <mergeCell ref="E13:E15"/>
    <mergeCell ref="F13:F15"/>
    <mergeCell ref="G25:G27"/>
    <mergeCell ref="H25:H27"/>
    <mergeCell ref="F44:G44"/>
    <mergeCell ref="F43:G43"/>
    <mergeCell ref="A20:A22"/>
    <mergeCell ref="C20:C22"/>
    <mergeCell ref="D20:D22"/>
    <mergeCell ref="E20:E22"/>
    <mergeCell ref="F20:F22"/>
    <mergeCell ref="A38:A40"/>
    <mergeCell ref="C38:C40"/>
    <mergeCell ref="A34:A36"/>
    <mergeCell ref="C34:C36"/>
    <mergeCell ref="D34:D36"/>
    <mergeCell ref="A43:E43"/>
    <mergeCell ref="G38:G39"/>
    <mergeCell ref="H38:H39"/>
    <mergeCell ref="I38:I39"/>
    <mergeCell ref="J38:J39"/>
    <mergeCell ref="B39:B40"/>
    <mergeCell ref="D38:D39"/>
    <mergeCell ref="E38:E39"/>
    <mergeCell ref="F38:F39"/>
    <mergeCell ref="B41:J41"/>
  </mergeCells>
  <pageMargins left="0.51181102362204722" right="0.5118110236220472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2018-10-11T05:51:10Z</dcterms:modified>
</cp:coreProperties>
</file>