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44" windowWidth="22980" windowHeight="8496" activeTab="3"/>
  </bookViews>
  <sheets>
    <sheet name="1 кв 2017" sheetId="2" r:id="rId1"/>
    <sheet name="полугодие 2017" sheetId="3" r:id="rId2"/>
    <sheet name="9 месяцев 2017" sheetId="4" r:id="rId3"/>
    <sheet name="2017 год" sheetId="1" r:id="rId4"/>
  </sheets>
  <calcPr calcId="145621"/>
</workbook>
</file>

<file path=xl/calcChain.xml><?xml version="1.0" encoding="utf-8"?>
<calcChain xmlns="http://schemas.openxmlformats.org/spreadsheetml/2006/main">
  <c r="I28" i="4" l="1"/>
  <c r="H26" i="4"/>
  <c r="I26" i="4" s="1"/>
  <c r="G26" i="4"/>
  <c r="G25" i="4"/>
  <c r="I24" i="4"/>
  <c r="I23" i="4"/>
  <c r="I19" i="4"/>
  <c r="H15" i="4"/>
  <c r="I15" i="4" s="1"/>
  <c r="G15" i="4"/>
  <c r="G14" i="4" s="1"/>
  <c r="G11" i="4" s="1"/>
  <c r="H14" i="4"/>
  <c r="I14" i="4" s="1"/>
  <c r="I28" i="3"/>
  <c r="H26" i="3"/>
  <c r="I26" i="3" s="1"/>
  <c r="G26" i="3"/>
  <c r="G25" i="3"/>
  <c r="I24" i="3"/>
  <c r="I23" i="3"/>
  <c r="I19" i="3"/>
  <c r="H15" i="3"/>
  <c r="I15" i="3" s="1"/>
  <c r="G15" i="3"/>
  <c r="G14" i="3" s="1"/>
  <c r="G11" i="3" s="1"/>
  <c r="I23" i="2"/>
  <c r="I24" i="2"/>
  <c r="I25" i="2"/>
  <c r="I26" i="2"/>
  <c r="I28" i="2"/>
  <c r="H26" i="2"/>
  <c r="H25" i="2" s="1"/>
  <c r="G26" i="2"/>
  <c r="G25" i="2" s="1"/>
  <c r="I19" i="2"/>
  <c r="H15" i="2"/>
  <c r="G15" i="2"/>
  <c r="G14" i="2"/>
  <c r="I19" i="1"/>
  <c r="I15" i="1"/>
  <c r="I14" i="1"/>
  <c r="I11" i="1"/>
  <c r="H11" i="1"/>
  <c r="G11" i="1"/>
  <c r="H14" i="1"/>
  <c r="G14" i="1"/>
  <c r="H15" i="1"/>
  <c r="G15" i="1"/>
  <c r="H25" i="1"/>
  <c r="G25" i="1"/>
  <c r="H26" i="1"/>
  <c r="G26" i="1"/>
  <c r="H25" i="4" l="1"/>
  <c r="I25" i="4" s="1"/>
  <c r="H25" i="3"/>
  <c r="I25" i="3" s="1"/>
  <c r="H14" i="3"/>
  <c r="I15" i="2"/>
  <c r="G11" i="2"/>
  <c r="H14" i="2"/>
  <c r="H11" i="4" l="1"/>
  <c r="I11" i="4" s="1"/>
  <c r="I14" i="3"/>
  <c r="H11" i="3"/>
  <c r="I11" i="3" s="1"/>
  <c r="I14" i="2"/>
  <c r="H11" i="2"/>
  <c r="I11" i="2" s="1"/>
</calcChain>
</file>

<file path=xl/sharedStrings.xml><?xml version="1.0" encoding="utf-8"?>
<sst xmlns="http://schemas.openxmlformats.org/spreadsheetml/2006/main" count="280" uniqueCount="46">
  <si>
    <t>Отчет о финансовом обеспечении муниципальной программы</t>
  </si>
  <si>
    <r>
      <t>«</t>
    </r>
    <r>
      <rPr>
        <u/>
        <sz val="12"/>
        <color theme="1"/>
        <rFont val="Times New Roman"/>
        <family val="1"/>
        <charset val="204"/>
      </rPr>
      <t xml:space="preserve">Обеспечение общественной безопасности населения и территории  </t>
    </r>
  </si>
  <si>
    <t xml:space="preserve">Грязинского муниципального района Липецкой области на 2014 – 2020 годы» </t>
  </si>
  <si>
    <t>за счет средств местного бюджета за  2017 год.</t>
  </si>
  <si>
    <t>Причины низкого освоения средств районного бюджета</t>
  </si>
  <si>
    <t>ГРБС</t>
  </si>
  <si>
    <t>РзПр</t>
  </si>
  <si>
    <t>ЦСР</t>
  </si>
  <si>
    <t xml:space="preserve">Годовой план </t>
  </si>
  <si>
    <t>2017 год</t>
  </si>
  <si>
    <t xml:space="preserve"> 2017 год</t>
  </si>
  <si>
    <t>% исполнения</t>
  </si>
  <si>
    <t>отдел по мобилизационной работе и делам ГО, ЧС администрации района</t>
  </si>
  <si>
    <t>Х</t>
  </si>
  <si>
    <t>Подпрограмма 1: «Осуществление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2020 годы»</t>
  </si>
  <si>
    <t>Всего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</si>
  <si>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</si>
  <si>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</si>
  <si>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r>
      <t xml:space="preserve">Основное мероприятие 2 подпрограммы 1: </t>
    </r>
    <r>
      <rPr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</si>
  <si>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</si>
  <si>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</si>
  <si>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r>
      <t>Основное мероприятие 5 подпрограммы 1:</t>
    </r>
    <r>
      <rPr>
        <sz val="10"/>
        <color rgb="FF000000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</si>
  <si>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r>
      <t>Основное мероприятие 6 подпрограммы 1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Проведение смотров-конкурсов «Юный спасатель», «Лучшая добровольная пожарная дружина», </t>
    </r>
    <r>
      <rPr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</si>
  <si>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</si>
  <si>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>Основное мероприятие 8 подпрограммы 1: Финансовое обеспечение муниципального казённого учреждения «Единая дежурно-диспетчерская служба Грязинского муниципального района»</t>
  </si>
  <si>
    <t>Подпрограмма 2 «Профилактика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2020 годы»</t>
  </si>
  <si>
    <t xml:space="preserve">Основное мероприятие 1 подпрограммы 2: Противодействие идеологии терроризма и экстремизма. </t>
  </si>
  <si>
    <t xml:space="preserve">Основное мероприятие 2 подпрограммы 2:Поддержание в технически исправном состоянии и абонентская плата за доступ в сеть VPN средств видеонаблюдения и фиксации системы «Безопасный город»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</si>
  <si>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</si>
  <si>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</si>
  <si>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</si>
  <si>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Начальник отдела по мобилизационной работе и делам ГО, ЧС</t>
  </si>
  <si>
    <t>В.Е.Васильчиков</t>
  </si>
  <si>
    <t>Наименование подпрограмм, основных мероприятий</t>
  </si>
  <si>
    <t>№ п/п</t>
  </si>
  <si>
    <t>Код бюджетной классификации</t>
  </si>
  <si>
    <t>Расходы отчетного периода 2017 года (тыс. руб.)</t>
  </si>
  <si>
    <t>Ответственный исполнитель, соисполнитель</t>
  </si>
  <si>
    <t>Факт</t>
  </si>
  <si>
    <t>Программа: «Обеспечение общественной безопасности населения и территории Грязинского муниципального района Липецкой области на 2014 – 2020 годы»</t>
  </si>
  <si>
    <t>Факт 1 квартала</t>
  </si>
  <si>
    <t>за счет средств местного бюджета за 1 квартал 2017 год.</t>
  </si>
  <si>
    <t>за счет средств местного бюджета за 1 полугодие 2017 год.</t>
  </si>
  <si>
    <t>Факт 1 полугодие</t>
  </si>
  <si>
    <t>за счет средств местного бюджета за 9 месяцев 2017 год.</t>
  </si>
  <si>
    <t>Факт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</si>
</sst>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3" fillId="0" borderId="6" xfId="0" applyNumberFormat="1" applyFont="1" applyBorder="1" applyAlignment="1">
      <alignment horizontal="center" vertical="center" wrapText="1"/>
    </xf>
    <xf numFmtId="168" fontId="8" fillId="0" borderId="6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K15" sqref="K15"/>
    </sheetView>
  </sheetViews>
  <sheetFormatPr defaultRowHeight="14.4" x14ac:dyDescent="0.3"/>
  <cols>
    <col min="2" max="2" width="39.6640625" customWidth="1"/>
    <col min="3" max="3" width="12.33203125" customWidth="1"/>
    <col min="6" max="6" width="10" bestFit="1" customWidth="1"/>
    <col min="9" max="9" width="13.5546875" bestFit="1" customWidth="1"/>
    <col min="10" max="10" width="10" customWidth="1"/>
  </cols>
  <sheetData>
    <row r="1" spans="1:10" ht="15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6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6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6" x14ac:dyDescent="0.3">
      <c r="A4" s="40" t="s">
        <v>41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6.2" thickBot="1" x14ac:dyDescent="0.35">
      <c r="A5" s="1"/>
    </row>
    <row r="6" spans="1:10" x14ac:dyDescent="0.3">
      <c r="A6" s="20" t="s">
        <v>34</v>
      </c>
      <c r="B6" s="20" t="s">
        <v>33</v>
      </c>
      <c r="C6" s="20" t="s">
        <v>37</v>
      </c>
      <c r="D6" s="15" t="s">
        <v>35</v>
      </c>
      <c r="E6" s="14"/>
      <c r="F6" s="16"/>
      <c r="G6" s="15" t="s">
        <v>36</v>
      </c>
      <c r="H6" s="14"/>
      <c r="I6" s="16"/>
      <c r="J6" s="20" t="s">
        <v>4</v>
      </c>
    </row>
    <row r="7" spans="1:10" ht="15" thickBot="1" x14ac:dyDescent="0.35">
      <c r="A7" s="21"/>
      <c r="B7" s="21"/>
      <c r="C7" s="21"/>
      <c r="D7" s="18"/>
      <c r="E7" s="17"/>
      <c r="F7" s="19"/>
      <c r="G7" s="18"/>
      <c r="H7" s="17"/>
      <c r="I7" s="19"/>
      <c r="J7" s="21"/>
    </row>
    <row r="8" spans="1:10" ht="24" x14ac:dyDescent="0.3">
      <c r="A8" s="21"/>
      <c r="B8" s="21"/>
      <c r="C8" s="21"/>
      <c r="D8" s="20" t="s">
        <v>5</v>
      </c>
      <c r="E8" s="20" t="s">
        <v>6</v>
      </c>
      <c r="F8" s="20" t="s">
        <v>7</v>
      </c>
      <c r="G8" s="2" t="s">
        <v>8</v>
      </c>
      <c r="H8" s="2" t="s">
        <v>40</v>
      </c>
      <c r="I8" s="20" t="s">
        <v>11</v>
      </c>
      <c r="J8" s="21"/>
    </row>
    <row r="9" spans="1:10" ht="15" thickBot="1" x14ac:dyDescent="0.35">
      <c r="A9" s="22"/>
      <c r="B9" s="22"/>
      <c r="C9" s="22"/>
      <c r="D9" s="22"/>
      <c r="E9" s="22"/>
      <c r="F9" s="22"/>
      <c r="G9" s="3" t="s">
        <v>9</v>
      </c>
      <c r="H9" s="3" t="s">
        <v>10</v>
      </c>
      <c r="I9" s="22"/>
      <c r="J9" s="22"/>
    </row>
    <row r="10" spans="1:10" ht="15" thickBot="1" x14ac:dyDescent="0.35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52.8" customHeight="1" x14ac:dyDescent="0.3">
      <c r="A11" s="20">
        <v>1</v>
      </c>
      <c r="B11" s="41" t="s">
        <v>39</v>
      </c>
      <c r="C11" s="25" t="s">
        <v>12</v>
      </c>
      <c r="D11" s="25">
        <v>702</v>
      </c>
      <c r="E11" s="25" t="s">
        <v>13</v>
      </c>
      <c r="F11" s="44" t="s">
        <v>13</v>
      </c>
      <c r="G11" s="49">
        <f>G14+G25</f>
        <v>3579</v>
      </c>
      <c r="H11" s="49">
        <f>H14+H25</f>
        <v>891.59999999999991</v>
      </c>
      <c r="I11" s="49">
        <f>H11*100/G11</f>
        <v>24.911986588432519</v>
      </c>
      <c r="J11" s="31"/>
    </row>
    <row r="12" spans="1:10" x14ac:dyDescent="0.3">
      <c r="A12" s="21"/>
      <c r="B12" s="42"/>
      <c r="C12" s="26"/>
      <c r="D12" s="26"/>
      <c r="E12" s="26"/>
      <c r="F12" s="45"/>
      <c r="G12" s="50"/>
      <c r="H12" s="50"/>
      <c r="I12" s="50"/>
      <c r="J12" s="32"/>
    </row>
    <row r="13" spans="1:10" ht="15" thickBot="1" x14ac:dyDescent="0.35">
      <c r="A13" s="22"/>
      <c r="B13" s="43"/>
      <c r="C13" s="27"/>
      <c r="D13" s="27"/>
      <c r="E13" s="27"/>
      <c r="F13" s="46"/>
      <c r="G13" s="51"/>
      <c r="H13" s="51"/>
      <c r="I13" s="51"/>
      <c r="J13" s="33"/>
    </row>
    <row r="14" spans="1:10" ht="15" thickBot="1" x14ac:dyDescent="0.35">
      <c r="A14" s="20">
        <v>2</v>
      </c>
      <c r="B14" s="34" t="s">
        <v>14</v>
      </c>
      <c r="C14" s="8" t="s">
        <v>15</v>
      </c>
      <c r="D14" s="5">
        <v>702</v>
      </c>
      <c r="E14" s="5">
        <v>309</v>
      </c>
      <c r="F14" s="47" t="s">
        <v>13</v>
      </c>
      <c r="G14" s="52">
        <f>G15</f>
        <v>2735</v>
      </c>
      <c r="H14" s="52">
        <f>H15</f>
        <v>680.69999999999993</v>
      </c>
      <c r="I14" s="52">
        <f>H14*100/G14</f>
        <v>24.888482632541134</v>
      </c>
      <c r="J14" s="10"/>
    </row>
    <row r="15" spans="1:10" ht="79.8" thickBot="1" x14ac:dyDescent="0.35">
      <c r="A15" s="22"/>
      <c r="B15" s="35"/>
      <c r="C15" s="5" t="s">
        <v>12</v>
      </c>
      <c r="D15" s="5">
        <v>702</v>
      </c>
      <c r="E15" s="5">
        <v>309</v>
      </c>
      <c r="F15" s="47" t="s">
        <v>13</v>
      </c>
      <c r="G15" s="52">
        <f>SUM(G16:G24)</f>
        <v>2735</v>
      </c>
      <c r="H15" s="52">
        <f>SUM(H16:H24)</f>
        <v>680.69999999999993</v>
      </c>
      <c r="I15" s="52">
        <f>H15*100/G15</f>
        <v>24.888482632541134</v>
      </c>
      <c r="J15" s="11"/>
    </row>
    <row r="16" spans="1:10" ht="79.8" thickBot="1" x14ac:dyDescent="0.35">
      <c r="A16" s="4">
        <v>3</v>
      </c>
      <c r="B16" s="12" t="s">
        <v>16</v>
      </c>
      <c r="C16" s="5" t="s">
        <v>12</v>
      </c>
      <c r="D16" s="5">
        <v>702</v>
      </c>
      <c r="E16" s="5">
        <v>309</v>
      </c>
      <c r="F16" s="47">
        <v>510199999</v>
      </c>
      <c r="G16" s="53" t="s">
        <v>17</v>
      </c>
      <c r="H16" s="54"/>
      <c r="I16" s="54"/>
      <c r="J16" s="10"/>
    </row>
    <row r="17" spans="1:10" ht="79.8" thickBot="1" x14ac:dyDescent="0.35">
      <c r="A17" s="4">
        <v>4</v>
      </c>
      <c r="B17" s="12" t="s">
        <v>18</v>
      </c>
      <c r="C17" s="5" t="s">
        <v>12</v>
      </c>
      <c r="D17" s="5">
        <v>702</v>
      </c>
      <c r="E17" s="5">
        <v>309</v>
      </c>
      <c r="F17" s="47">
        <v>510299999</v>
      </c>
      <c r="G17" s="53" t="s">
        <v>17</v>
      </c>
      <c r="H17" s="54"/>
      <c r="I17" s="54"/>
      <c r="J17" s="10"/>
    </row>
    <row r="18" spans="1:10" ht="106.2" thickBot="1" x14ac:dyDescent="0.35">
      <c r="A18" s="4">
        <v>5</v>
      </c>
      <c r="B18" s="12" t="s">
        <v>19</v>
      </c>
      <c r="C18" s="5" t="s">
        <v>12</v>
      </c>
      <c r="D18" s="5">
        <v>702</v>
      </c>
      <c r="E18" s="5">
        <v>309</v>
      </c>
      <c r="F18" s="47">
        <v>510399999</v>
      </c>
      <c r="G18" s="53" t="s">
        <v>17</v>
      </c>
      <c r="H18" s="54"/>
      <c r="I18" s="54"/>
      <c r="J18" s="10"/>
    </row>
    <row r="19" spans="1:10" ht="79.8" thickBot="1" x14ac:dyDescent="0.35">
      <c r="A19" s="4">
        <v>6</v>
      </c>
      <c r="B19" s="12" t="s">
        <v>20</v>
      </c>
      <c r="C19" s="5" t="s">
        <v>12</v>
      </c>
      <c r="D19" s="5">
        <v>702</v>
      </c>
      <c r="E19" s="5">
        <v>309</v>
      </c>
      <c r="F19" s="47">
        <v>510499999</v>
      </c>
      <c r="G19" s="52">
        <v>35</v>
      </c>
      <c r="H19" s="52">
        <v>8.4</v>
      </c>
      <c r="I19" s="52">
        <f>H19*100/G19</f>
        <v>24</v>
      </c>
      <c r="J19" s="10"/>
    </row>
    <row r="20" spans="1:10" ht="106.2" thickBot="1" x14ac:dyDescent="0.35">
      <c r="A20" s="4">
        <v>7</v>
      </c>
      <c r="B20" s="12" t="s">
        <v>21</v>
      </c>
      <c r="C20" s="5" t="s">
        <v>12</v>
      </c>
      <c r="D20" s="5">
        <v>702</v>
      </c>
      <c r="E20" s="5">
        <v>309</v>
      </c>
      <c r="F20" s="47">
        <v>510599999</v>
      </c>
      <c r="G20" s="53" t="s">
        <v>17</v>
      </c>
      <c r="H20" s="54"/>
      <c r="I20" s="54"/>
      <c r="J20" s="10"/>
    </row>
    <row r="21" spans="1:10" ht="79.8" thickBot="1" x14ac:dyDescent="0.35">
      <c r="A21" s="4">
        <v>8</v>
      </c>
      <c r="B21" s="12" t="s">
        <v>22</v>
      </c>
      <c r="C21" s="5" t="s">
        <v>12</v>
      </c>
      <c r="D21" s="5">
        <v>702</v>
      </c>
      <c r="E21" s="5">
        <v>309</v>
      </c>
      <c r="F21" s="47">
        <v>510699999</v>
      </c>
      <c r="G21" s="53" t="s">
        <v>17</v>
      </c>
      <c r="H21" s="54"/>
      <c r="I21" s="54"/>
      <c r="J21" s="10"/>
    </row>
    <row r="22" spans="1:10" ht="79.8" thickBot="1" x14ac:dyDescent="0.35">
      <c r="A22" s="4">
        <v>9</v>
      </c>
      <c r="B22" s="12" t="s">
        <v>23</v>
      </c>
      <c r="C22" s="5" t="s">
        <v>12</v>
      </c>
      <c r="D22" s="5">
        <v>702</v>
      </c>
      <c r="E22" s="5">
        <v>309</v>
      </c>
      <c r="F22" s="47">
        <v>510799999</v>
      </c>
      <c r="G22" s="53" t="s">
        <v>17</v>
      </c>
      <c r="H22" s="54"/>
      <c r="I22" s="54"/>
      <c r="J22" s="10"/>
    </row>
    <row r="23" spans="1:10" ht="45" customHeight="1" x14ac:dyDescent="0.3">
      <c r="A23" s="20">
        <v>10</v>
      </c>
      <c r="B23" s="23" t="s">
        <v>24</v>
      </c>
      <c r="C23" s="25" t="s">
        <v>12</v>
      </c>
      <c r="D23" s="6">
        <v>702</v>
      </c>
      <c r="E23" s="6">
        <v>309</v>
      </c>
      <c r="F23" s="48">
        <v>510800100</v>
      </c>
      <c r="G23" s="55">
        <v>1500</v>
      </c>
      <c r="H23" s="56">
        <v>0</v>
      </c>
      <c r="I23" s="56">
        <f>H23*100/G23</f>
        <v>0</v>
      </c>
      <c r="J23" s="36"/>
    </row>
    <row r="24" spans="1:10" ht="45" customHeight="1" thickBot="1" x14ac:dyDescent="0.35">
      <c r="A24" s="22"/>
      <c r="B24" s="24"/>
      <c r="C24" s="27"/>
      <c r="D24" s="5">
        <v>702</v>
      </c>
      <c r="E24" s="5">
        <v>309</v>
      </c>
      <c r="F24" s="47">
        <v>510800140</v>
      </c>
      <c r="G24" s="57">
        <v>1200</v>
      </c>
      <c r="H24" s="52">
        <v>672.3</v>
      </c>
      <c r="I24" s="52">
        <f>H24*100/G24</f>
        <v>56.024999999999999</v>
      </c>
      <c r="J24" s="37"/>
    </row>
    <row r="25" spans="1:10" ht="15" thickBot="1" x14ac:dyDescent="0.35">
      <c r="A25" s="20">
        <v>11</v>
      </c>
      <c r="B25" s="34" t="s">
        <v>25</v>
      </c>
      <c r="C25" s="12" t="s">
        <v>15</v>
      </c>
      <c r="D25" s="5">
        <v>702</v>
      </c>
      <c r="E25" s="5">
        <v>113</v>
      </c>
      <c r="F25" s="47" t="s">
        <v>13</v>
      </c>
      <c r="G25" s="52">
        <f>G26</f>
        <v>844</v>
      </c>
      <c r="H25" s="52">
        <f>H26</f>
        <v>210.9</v>
      </c>
      <c r="I25" s="52">
        <f>H25*100/G25</f>
        <v>24.988151658767773</v>
      </c>
      <c r="J25" s="11"/>
    </row>
    <row r="26" spans="1:10" ht="79.8" thickBot="1" x14ac:dyDescent="0.35">
      <c r="A26" s="22"/>
      <c r="B26" s="35"/>
      <c r="C26" s="5" t="s">
        <v>12</v>
      </c>
      <c r="D26" s="5">
        <v>702</v>
      </c>
      <c r="E26" s="5">
        <v>113</v>
      </c>
      <c r="F26" s="47" t="s">
        <v>13</v>
      </c>
      <c r="G26" s="52">
        <f>SUM(G27:G31)</f>
        <v>844</v>
      </c>
      <c r="H26" s="52">
        <f>SUM(H27:H31)</f>
        <v>210.9</v>
      </c>
      <c r="I26" s="52">
        <f>H26*100/G26</f>
        <v>24.988151658767773</v>
      </c>
      <c r="J26" s="10"/>
    </row>
    <row r="27" spans="1:10" ht="79.8" thickBot="1" x14ac:dyDescent="0.35">
      <c r="A27" s="4">
        <v>12</v>
      </c>
      <c r="B27" s="12" t="s">
        <v>26</v>
      </c>
      <c r="C27" s="5" t="s">
        <v>12</v>
      </c>
      <c r="D27" s="5">
        <v>702</v>
      </c>
      <c r="E27" s="5">
        <v>113</v>
      </c>
      <c r="F27" s="47">
        <v>520199999</v>
      </c>
      <c r="G27" s="53" t="s">
        <v>17</v>
      </c>
      <c r="H27" s="54"/>
      <c r="I27" s="54"/>
      <c r="J27" s="10"/>
    </row>
    <row r="28" spans="1:10" ht="79.8" thickBot="1" x14ac:dyDescent="0.35">
      <c r="A28" s="4">
        <v>13</v>
      </c>
      <c r="B28" s="12" t="s">
        <v>27</v>
      </c>
      <c r="C28" s="5" t="s">
        <v>12</v>
      </c>
      <c r="D28" s="5">
        <v>702</v>
      </c>
      <c r="E28" s="5">
        <v>113</v>
      </c>
      <c r="F28" s="47">
        <v>520299999</v>
      </c>
      <c r="G28" s="52">
        <v>844</v>
      </c>
      <c r="H28" s="52">
        <v>210.9</v>
      </c>
      <c r="I28" s="52">
        <f>H28*100/G28</f>
        <v>24.988151658767773</v>
      </c>
      <c r="J28" s="10"/>
    </row>
    <row r="29" spans="1:10" ht="79.8" thickBot="1" x14ac:dyDescent="0.35">
      <c r="A29" s="4">
        <v>14</v>
      </c>
      <c r="B29" s="12" t="s">
        <v>28</v>
      </c>
      <c r="C29" s="5" t="s">
        <v>12</v>
      </c>
      <c r="D29" s="5">
        <v>702</v>
      </c>
      <c r="E29" s="5">
        <v>113</v>
      </c>
      <c r="F29" s="47">
        <v>520399999</v>
      </c>
      <c r="G29" s="53" t="s">
        <v>17</v>
      </c>
      <c r="H29" s="53"/>
      <c r="I29" s="53"/>
      <c r="J29" s="10"/>
    </row>
    <row r="30" spans="1:10" ht="79.8" thickBot="1" x14ac:dyDescent="0.35">
      <c r="A30" s="4">
        <v>15</v>
      </c>
      <c r="B30" s="12" t="s">
        <v>29</v>
      </c>
      <c r="C30" s="5" t="s">
        <v>12</v>
      </c>
      <c r="D30" s="5">
        <v>702</v>
      </c>
      <c r="E30" s="5">
        <v>113</v>
      </c>
      <c r="F30" s="47">
        <v>520499999</v>
      </c>
      <c r="G30" s="53" t="s">
        <v>17</v>
      </c>
      <c r="H30" s="53"/>
      <c r="I30" s="53"/>
      <c r="J30" s="10"/>
    </row>
    <row r="31" spans="1:10" ht="79.8" thickBot="1" x14ac:dyDescent="0.35">
      <c r="A31" s="4">
        <v>16</v>
      </c>
      <c r="B31" s="12" t="s">
        <v>30</v>
      </c>
      <c r="C31" s="5" t="s">
        <v>12</v>
      </c>
      <c r="D31" s="5">
        <v>702</v>
      </c>
      <c r="E31" s="5">
        <v>113</v>
      </c>
      <c r="F31" s="47">
        <v>520599999</v>
      </c>
      <c r="G31" s="53" t="s">
        <v>17</v>
      </c>
      <c r="H31" s="53"/>
      <c r="I31" s="53"/>
      <c r="J31" s="10"/>
    </row>
    <row r="32" spans="1:10" ht="15.6" x14ac:dyDescent="0.3">
      <c r="A32" s="1"/>
    </row>
    <row r="33" spans="1:9" ht="15.6" x14ac:dyDescent="0.3">
      <c r="A33" s="1"/>
    </row>
    <row r="34" spans="1:9" ht="15.6" x14ac:dyDescent="0.3">
      <c r="A34" s="38" t="s">
        <v>31</v>
      </c>
      <c r="I34" s="38" t="s">
        <v>32</v>
      </c>
    </row>
  </sheetData>
  <mergeCells count="32">
    <mergeCell ref="A23:A24"/>
    <mergeCell ref="B23:B24"/>
    <mergeCell ref="C23:C24"/>
    <mergeCell ref="J23:J24"/>
    <mergeCell ref="A25:A26"/>
    <mergeCell ref="B25:B26"/>
    <mergeCell ref="G11:G13"/>
    <mergeCell ref="H11:H13"/>
    <mergeCell ref="I11:I13"/>
    <mergeCell ref="J11:J13"/>
    <mergeCell ref="A14:A15"/>
    <mergeCell ref="B14:B15"/>
    <mergeCell ref="D8:D9"/>
    <mergeCell ref="E8:E9"/>
    <mergeCell ref="F8:F9"/>
    <mergeCell ref="I8:I9"/>
    <mergeCell ref="A11:A13"/>
    <mergeCell ref="B11:B13"/>
    <mergeCell ref="C11:C13"/>
    <mergeCell ref="D11:D13"/>
    <mergeCell ref="E11:E13"/>
    <mergeCell ref="F11:F13"/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" workbookViewId="0">
      <selection activeCell="A3" sqref="A1:XFD1048576"/>
    </sheetView>
  </sheetViews>
  <sheetFormatPr defaultRowHeight="14.4" x14ac:dyDescent="0.3"/>
  <cols>
    <col min="2" max="2" width="39.6640625" customWidth="1"/>
    <col min="3" max="3" width="12.33203125" customWidth="1"/>
    <col min="6" max="6" width="10" bestFit="1" customWidth="1"/>
    <col min="9" max="9" width="13.5546875" bestFit="1" customWidth="1"/>
    <col min="10" max="10" width="10" customWidth="1"/>
  </cols>
  <sheetData>
    <row r="1" spans="1:10" ht="15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6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6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6" x14ac:dyDescent="0.3">
      <c r="A4" s="40" t="s">
        <v>42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6.2" thickBot="1" x14ac:dyDescent="0.35">
      <c r="A5" s="1"/>
    </row>
    <row r="6" spans="1:10" x14ac:dyDescent="0.3">
      <c r="A6" s="20" t="s">
        <v>34</v>
      </c>
      <c r="B6" s="20" t="s">
        <v>33</v>
      </c>
      <c r="C6" s="20" t="s">
        <v>37</v>
      </c>
      <c r="D6" s="15" t="s">
        <v>35</v>
      </c>
      <c r="E6" s="14"/>
      <c r="F6" s="16"/>
      <c r="G6" s="15" t="s">
        <v>36</v>
      </c>
      <c r="H6" s="14"/>
      <c r="I6" s="16"/>
      <c r="J6" s="20" t="s">
        <v>4</v>
      </c>
    </row>
    <row r="7" spans="1:10" ht="15" thickBot="1" x14ac:dyDescent="0.35">
      <c r="A7" s="21"/>
      <c r="B7" s="21"/>
      <c r="C7" s="21"/>
      <c r="D7" s="18"/>
      <c r="E7" s="17"/>
      <c r="F7" s="19"/>
      <c r="G7" s="18"/>
      <c r="H7" s="17"/>
      <c r="I7" s="19"/>
      <c r="J7" s="21"/>
    </row>
    <row r="8" spans="1:10" ht="24" x14ac:dyDescent="0.3">
      <c r="A8" s="21"/>
      <c r="B8" s="21"/>
      <c r="C8" s="21"/>
      <c r="D8" s="20" t="s">
        <v>5</v>
      </c>
      <c r="E8" s="20" t="s">
        <v>6</v>
      </c>
      <c r="F8" s="20" t="s">
        <v>7</v>
      </c>
      <c r="G8" s="2" t="s">
        <v>8</v>
      </c>
      <c r="H8" s="2" t="s">
        <v>43</v>
      </c>
      <c r="I8" s="20" t="s">
        <v>11</v>
      </c>
      <c r="J8" s="21"/>
    </row>
    <row r="9" spans="1:10" ht="15" thickBot="1" x14ac:dyDescent="0.35">
      <c r="A9" s="22"/>
      <c r="B9" s="22"/>
      <c r="C9" s="22"/>
      <c r="D9" s="22"/>
      <c r="E9" s="22"/>
      <c r="F9" s="22"/>
      <c r="G9" s="3" t="s">
        <v>9</v>
      </c>
      <c r="H9" s="3" t="s">
        <v>10</v>
      </c>
      <c r="I9" s="22"/>
      <c r="J9" s="22"/>
    </row>
    <row r="10" spans="1:10" ht="15" thickBot="1" x14ac:dyDescent="0.35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52.8" customHeight="1" x14ac:dyDescent="0.3">
      <c r="A11" s="20">
        <v>1</v>
      </c>
      <c r="B11" s="41" t="s">
        <v>39</v>
      </c>
      <c r="C11" s="25" t="s">
        <v>12</v>
      </c>
      <c r="D11" s="25">
        <v>702</v>
      </c>
      <c r="E11" s="25" t="s">
        <v>13</v>
      </c>
      <c r="F11" s="44" t="s">
        <v>13</v>
      </c>
      <c r="G11" s="49">
        <f>G14+G25</f>
        <v>3579</v>
      </c>
      <c r="H11" s="49">
        <f>H14+H25</f>
        <v>1769.4999999999998</v>
      </c>
      <c r="I11" s="49">
        <f>H11*100/G11</f>
        <v>49.441184688460453</v>
      </c>
      <c r="J11" s="31"/>
    </row>
    <row r="12" spans="1:10" x14ac:dyDescent="0.3">
      <c r="A12" s="21"/>
      <c r="B12" s="42"/>
      <c r="C12" s="26"/>
      <c r="D12" s="26"/>
      <c r="E12" s="26"/>
      <c r="F12" s="45"/>
      <c r="G12" s="50"/>
      <c r="H12" s="50"/>
      <c r="I12" s="50"/>
      <c r="J12" s="32"/>
    </row>
    <row r="13" spans="1:10" ht="15" thickBot="1" x14ac:dyDescent="0.35">
      <c r="A13" s="22"/>
      <c r="B13" s="43"/>
      <c r="C13" s="27"/>
      <c r="D13" s="27"/>
      <c r="E13" s="27"/>
      <c r="F13" s="46"/>
      <c r="G13" s="51"/>
      <c r="H13" s="51"/>
      <c r="I13" s="51"/>
      <c r="J13" s="33"/>
    </row>
    <row r="14" spans="1:10" ht="15" thickBot="1" x14ac:dyDescent="0.35">
      <c r="A14" s="20">
        <v>2</v>
      </c>
      <c r="B14" s="34" t="s">
        <v>14</v>
      </c>
      <c r="C14" s="8" t="s">
        <v>15</v>
      </c>
      <c r="D14" s="5">
        <v>702</v>
      </c>
      <c r="E14" s="5">
        <v>309</v>
      </c>
      <c r="F14" s="47" t="s">
        <v>13</v>
      </c>
      <c r="G14" s="52">
        <f>G15</f>
        <v>2735</v>
      </c>
      <c r="H14" s="52">
        <f>H15</f>
        <v>1347.6999999999998</v>
      </c>
      <c r="I14" s="52">
        <f>H14*100/G14</f>
        <v>49.276051188299803</v>
      </c>
      <c r="J14" s="10"/>
    </row>
    <row r="15" spans="1:10" ht="79.8" thickBot="1" x14ac:dyDescent="0.35">
      <c r="A15" s="22"/>
      <c r="B15" s="35"/>
      <c r="C15" s="5" t="s">
        <v>12</v>
      </c>
      <c r="D15" s="5">
        <v>702</v>
      </c>
      <c r="E15" s="5">
        <v>309</v>
      </c>
      <c r="F15" s="47" t="s">
        <v>13</v>
      </c>
      <c r="G15" s="52">
        <f>SUM(G16:G24)</f>
        <v>2735</v>
      </c>
      <c r="H15" s="52">
        <f>SUM(H16:H24)</f>
        <v>1347.6999999999998</v>
      </c>
      <c r="I15" s="52">
        <f>H15*100/G15</f>
        <v>49.276051188299803</v>
      </c>
      <c r="J15" s="11"/>
    </row>
    <row r="16" spans="1:10" ht="79.8" thickBot="1" x14ac:dyDescent="0.35">
      <c r="A16" s="4">
        <v>3</v>
      </c>
      <c r="B16" s="12" t="s">
        <v>16</v>
      </c>
      <c r="C16" s="5" t="s">
        <v>12</v>
      </c>
      <c r="D16" s="5">
        <v>702</v>
      </c>
      <c r="E16" s="5">
        <v>309</v>
      </c>
      <c r="F16" s="47">
        <v>510199999</v>
      </c>
      <c r="G16" s="53" t="s">
        <v>17</v>
      </c>
      <c r="H16" s="54"/>
      <c r="I16" s="54"/>
      <c r="J16" s="10"/>
    </row>
    <row r="17" spans="1:10" ht="79.8" thickBot="1" x14ac:dyDescent="0.35">
      <c r="A17" s="4">
        <v>4</v>
      </c>
      <c r="B17" s="12" t="s">
        <v>18</v>
      </c>
      <c r="C17" s="5" t="s">
        <v>12</v>
      </c>
      <c r="D17" s="5">
        <v>702</v>
      </c>
      <c r="E17" s="5">
        <v>309</v>
      </c>
      <c r="F17" s="47">
        <v>510299999</v>
      </c>
      <c r="G17" s="53" t="s">
        <v>17</v>
      </c>
      <c r="H17" s="54"/>
      <c r="I17" s="54"/>
      <c r="J17" s="10"/>
    </row>
    <row r="18" spans="1:10" ht="106.2" thickBot="1" x14ac:dyDescent="0.35">
      <c r="A18" s="4">
        <v>5</v>
      </c>
      <c r="B18" s="12" t="s">
        <v>19</v>
      </c>
      <c r="C18" s="5" t="s">
        <v>12</v>
      </c>
      <c r="D18" s="5">
        <v>702</v>
      </c>
      <c r="E18" s="5">
        <v>309</v>
      </c>
      <c r="F18" s="47">
        <v>510399999</v>
      </c>
      <c r="G18" s="53" t="s">
        <v>17</v>
      </c>
      <c r="H18" s="54"/>
      <c r="I18" s="54"/>
      <c r="J18" s="10"/>
    </row>
    <row r="19" spans="1:10" ht="79.8" thickBot="1" x14ac:dyDescent="0.35">
      <c r="A19" s="4">
        <v>6</v>
      </c>
      <c r="B19" s="12" t="s">
        <v>20</v>
      </c>
      <c r="C19" s="5" t="s">
        <v>12</v>
      </c>
      <c r="D19" s="5">
        <v>702</v>
      </c>
      <c r="E19" s="5">
        <v>309</v>
      </c>
      <c r="F19" s="47">
        <v>510499999</v>
      </c>
      <c r="G19" s="52">
        <v>35</v>
      </c>
      <c r="H19" s="52">
        <v>16.600000000000001</v>
      </c>
      <c r="I19" s="52">
        <f>H19*100/G19</f>
        <v>47.428571428571438</v>
      </c>
      <c r="J19" s="10"/>
    </row>
    <row r="20" spans="1:10" ht="106.2" thickBot="1" x14ac:dyDescent="0.35">
      <c r="A20" s="4">
        <v>7</v>
      </c>
      <c r="B20" s="12" t="s">
        <v>21</v>
      </c>
      <c r="C20" s="5" t="s">
        <v>12</v>
      </c>
      <c r="D20" s="5">
        <v>702</v>
      </c>
      <c r="E20" s="5">
        <v>309</v>
      </c>
      <c r="F20" s="47">
        <v>510599999</v>
      </c>
      <c r="G20" s="53" t="s">
        <v>17</v>
      </c>
      <c r="H20" s="54"/>
      <c r="I20" s="54"/>
      <c r="J20" s="10"/>
    </row>
    <row r="21" spans="1:10" ht="79.8" thickBot="1" x14ac:dyDescent="0.35">
      <c r="A21" s="4">
        <v>8</v>
      </c>
      <c r="B21" s="12" t="s">
        <v>22</v>
      </c>
      <c r="C21" s="5" t="s">
        <v>12</v>
      </c>
      <c r="D21" s="5">
        <v>702</v>
      </c>
      <c r="E21" s="5">
        <v>309</v>
      </c>
      <c r="F21" s="47">
        <v>510699999</v>
      </c>
      <c r="G21" s="53" t="s">
        <v>17</v>
      </c>
      <c r="H21" s="54"/>
      <c r="I21" s="54"/>
      <c r="J21" s="10"/>
    </row>
    <row r="22" spans="1:10" ht="79.8" thickBot="1" x14ac:dyDescent="0.35">
      <c r="A22" s="4">
        <v>9</v>
      </c>
      <c r="B22" s="12" t="s">
        <v>23</v>
      </c>
      <c r="C22" s="5" t="s">
        <v>12</v>
      </c>
      <c r="D22" s="5">
        <v>702</v>
      </c>
      <c r="E22" s="5">
        <v>309</v>
      </c>
      <c r="F22" s="47">
        <v>510799999</v>
      </c>
      <c r="G22" s="53" t="s">
        <v>17</v>
      </c>
      <c r="H22" s="54"/>
      <c r="I22" s="54"/>
      <c r="J22" s="10"/>
    </row>
    <row r="23" spans="1:10" ht="45" customHeight="1" x14ac:dyDescent="0.3">
      <c r="A23" s="20">
        <v>10</v>
      </c>
      <c r="B23" s="23" t="s">
        <v>24</v>
      </c>
      <c r="C23" s="25" t="s">
        <v>12</v>
      </c>
      <c r="D23" s="6">
        <v>702</v>
      </c>
      <c r="E23" s="6">
        <v>309</v>
      </c>
      <c r="F23" s="48">
        <v>510800100</v>
      </c>
      <c r="G23" s="55">
        <v>1500</v>
      </c>
      <c r="H23" s="56">
        <v>658.8</v>
      </c>
      <c r="I23" s="56">
        <f>H23*100/G23</f>
        <v>43.92</v>
      </c>
      <c r="J23" s="36"/>
    </row>
    <row r="24" spans="1:10" ht="45" customHeight="1" thickBot="1" x14ac:dyDescent="0.35">
      <c r="A24" s="22"/>
      <c r="B24" s="24"/>
      <c r="C24" s="27"/>
      <c r="D24" s="5">
        <v>702</v>
      </c>
      <c r="E24" s="5">
        <v>309</v>
      </c>
      <c r="F24" s="47">
        <v>510800140</v>
      </c>
      <c r="G24" s="57">
        <v>1200</v>
      </c>
      <c r="H24" s="52">
        <v>672.3</v>
      </c>
      <c r="I24" s="52">
        <f>H24*100/G24</f>
        <v>56.024999999999999</v>
      </c>
      <c r="J24" s="37"/>
    </row>
    <row r="25" spans="1:10" ht="15" thickBot="1" x14ac:dyDescent="0.35">
      <c r="A25" s="20">
        <v>11</v>
      </c>
      <c r="B25" s="34" t="s">
        <v>25</v>
      </c>
      <c r="C25" s="12" t="s">
        <v>15</v>
      </c>
      <c r="D25" s="5">
        <v>702</v>
      </c>
      <c r="E25" s="5">
        <v>113</v>
      </c>
      <c r="F25" s="47" t="s">
        <v>13</v>
      </c>
      <c r="G25" s="52">
        <f>G26</f>
        <v>844</v>
      </c>
      <c r="H25" s="52">
        <f>H26</f>
        <v>421.8</v>
      </c>
      <c r="I25" s="52">
        <f>H25*100/G25</f>
        <v>49.976303317535546</v>
      </c>
      <c r="J25" s="11"/>
    </row>
    <row r="26" spans="1:10" ht="79.8" thickBot="1" x14ac:dyDescent="0.35">
      <c r="A26" s="22"/>
      <c r="B26" s="35"/>
      <c r="C26" s="5" t="s">
        <v>12</v>
      </c>
      <c r="D26" s="5">
        <v>702</v>
      </c>
      <c r="E26" s="5">
        <v>113</v>
      </c>
      <c r="F26" s="47" t="s">
        <v>13</v>
      </c>
      <c r="G26" s="52">
        <f>SUM(G27:G31)</f>
        <v>844</v>
      </c>
      <c r="H26" s="52">
        <f>SUM(H27:H31)</f>
        <v>421.8</v>
      </c>
      <c r="I26" s="52">
        <f>H26*100/G26</f>
        <v>49.976303317535546</v>
      </c>
      <c r="J26" s="10"/>
    </row>
    <row r="27" spans="1:10" ht="79.8" thickBot="1" x14ac:dyDescent="0.35">
      <c r="A27" s="4">
        <v>12</v>
      </c>
      <c r="B27" s="12" t="s">
        <v>26</v>
      </c>
      <c r="C27" s="5" t="s">
        <v>12</v>
      </c>
      <c r="D27" s="5">
        <v>702</v>
      </c>
      <c r="E27" s="5">
        <v>113</v>
      </c>
      <c r="F27" s="47">
        <v>520199999</v>
      </c>
      <c r="G27" s="53" t="s">
        <v>17</v>
      </c>
      <c r="H27" s="54"/>
      <c r="I27" s="54"/>
      <c r="J27" s="10"/>
    </row>
    <row r="28" spans="1:10" ht="79.8" thickBot="1" x14ac:dyDescent="0.35">
      <c r="A28" s="4">
        <v>13</v>
      </c>
      <c r="B28" s="12" t="s">
        <v>27</v>
      </c>
      <c r="C28" s="5" t="s">
        <v>12</v>
      </c>
      <c r="D28" s="5">
        <v>702</v>
      </c>
      <c r="E28" s="5">
        <v>113</v>
      </c>
      <c r="F28" s="47">
        <v>520299999</v>
      </c>
      <c r="G28" s="52">
        <v>844</v>
      </c>
      <c r="H28" s="52">
        <v>421.8</v>
      </c>
      <c r="I28" s="52">
        <f>H28*100/G28</f>
        <v>49.976303317535546</v>
      </c>
      <c r="J28" s="10"/>
    </row>
    <row r="29" spans="1:10" ht="79.8" thickBot="1" x14ac:dyDescent="0.35">
      <c r="A29" s="4">
        <v>14</v>
      </c>
      <c r="B29" s="12" t="s">
        <v>28</v>
      </c>
      <c r="C29" s="5" t="s">
        <v>12</v>
      </c>
      <c r="D29" s="5">
        <v>702</v>
      </c>
      <c r="E29" s="5">
        <v>113</v>
      </c>
      <c r="F29" s="47">
        <v>520399999</v>
      </c>
      <c r="G29" s="53" t="s">
        <v>17</v>
      </c>
      <c r="H29" s="53"/>
      <c r="I29" s="53"/>
      <c r="J29" s="10"/>
    </row>
    <row r="30" spans="1:10" ht="79.8" thickBot="1" x14ac:dyDescent="0.35">
      <c r="A30" s="4">
        <v>15</v>
      </c>
      <c r="B30" s="12" t="s">
        <v>29</v>
      </c>
      <c r="C30" s="5" t="s">
        <v>12</v>
      </c>
      <c r="D30" s="5">
        <v>702</v>
      </c>
      <c r="E30" s="5">
        <v>113</v>
      </c>
      <c r="F30" s="47">
        <v>520499999</v>
      </c>
      <c r="G30" s="53" t="s">
        <v>17</v>
      </c>
      <c r="H30" s="53"/>
      <c r="I30" s="53"/>
      <c r="J30" s="10"/>
    </row>
    <row r="31" spans="1:10" ht="79.8" thickBot="1" x14ac:dyDescent="0.35">
      <c r="A31" s="4">
        <v>16</v>
      </c>
      <c r="B31" s="12" t="s">
        <v>30</v>
      </c>
      <c r="C31" s="5" t="s">
        <v>12</v>
      </c>
      <c r="D31" s="5">
        <v>702</v>
      </c>
      <c r="E31" s="5">
        <v>113</v>
      </c>
      <c r="F31" s="47">
        <v>520599999</v>
      </c>
      <c r="G31" s="53" t="s">
        <v>17</v>
      </c>
      <c r="H31" s="53"/>
      <c r="I31" s="53"/>
      <c r="J31" s="10"/>
    </row>
    <row r="32" spans="1:10" ht="15.6" x14ac:dyDescent="0.3">
      <c r="A32" s="1"/>
    </row>
    <row r="33" spans="1:9" ht="15.6" x14ac:dyDescent="0.3">
      <c r="A33" s="1"/>
    </row>
    <row r="34" spans="1:9" ht="15.6" x14ac:dyDescent="0.3">
      <c r="A34" s="38" t="s">
        <v>31</v>
      </c>
      <c r="I34" s="38" t="s">
        <v>32</v>
      </c>
    </row>
  </sheetData>
  <mergeCells count="32">
    <mergeCell ref="A23:A24"/>
    <mergeCell ref="B23:B24"/>
    <mergeCell ref="C23:C24"/>
    <mergeCell ref="J23:J24"/>
    <mergeCell ref="A25:A26"/>
    <mergeCell ref="B25:B26"/>
    <mergeCell ref="G11:G13"/>
    <mergeCell ref="H11:H13"/>
    <mergeCell ref="I11:I13"/>
    <mergeCell ref="J11:J13"/>
    <mergeCell ref="A14:A15"/>
    <mergeCell ref="B14:B15"/>
    <mergeCell ref="D8:D9"/>
    <mergeCell ref="E8:E9"/>
    <mergeCell ref="F8:F9"/>
    <mergeCell ref="I8:I9"/>
    <mergeCell ref="A11:A13"/>
    <mergeCell ref="B11:B13"/>
    <mergeCell ref="C11:C13"/>
    <mergeCell ref="D11:D13"/>
    <mergeCell ref="E11:E13"/>
    <mergeCell ref="F11:F13"/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3" workbookViewId="0">
      <selection activeCell="H18" sqref="H18"/>
    </sheetView>
  </sheetViews>
  <sheetFormatPr defaultRowHeight="14.4" x14ac:dyDescent="0.3"/>
  <cols>
    <col min="2" max="2" width="39.6640625" customWidth="1"/>
    <col min="3" max="3" width="12.33203125" customWidth="1"/>
    <col min="6" max="6" width="10" bestFit="1" customWidth="1"/>
    <col min="9" max="9" width="13.5546875" bestFit="1" customWidth="1"/>
    <col min="10" max="10" width="10" customWidth="1"/>
  </cols>
  <sheetData>
    <row r="1" spans="1:10" ht="15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6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6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6" x14ac:dyDescent="0.3">
      <c r="A4" s="40" t="s">
        <v>44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6.2" thickBot="1" x14ac:dyDescent="0.35">
      <c r="A5" s="1"/>
    </row>
    <row r="6" spans="1:10" x14ac:dyDescent="0.3">
      <c r="A6" s="20" t="s">
        <v>34</v>
      </c>
      <c r="B6" s="20" t="s">
        <v>33</v>
      </c>
      <c r="C6" s="20" t="s">
        <v>37</v>
      </c>
      <c r="D6" s="15" t="s">
        <v>35</v>
      </c>
      <c r="E6" s="14"/>
      <c r="F6" s="16"/>
      <c r="G6" s="15" t="s">
        <v>36</v>
      </c>
      <c r="H6" s="14"/>
      <c r="I6" s="16"/>
      <c r="J6" s="20" t="s">
        <v>4</v>
      </c>
    </row>
    <row r="7" spans="1:10" ht="15" thickBot="1" x14ac:dyDescent="0.35">
      <c r="A7" s="21"/>
      <c r="B7" s="21"/>
      <c r="C7" s="21"/>
      <c r="D7" s="18"/>
      <c r="E7" s="17"/>
      <c r="F7" s="19"/>
      <c r="G7" s="18"/>
      <c r="H7" s="17"/>
      <c r="I7" s="19"/>
      <c r="J7" s="21"/>
    </row>
    <row r="8" spans="1:10" ht="24" x14ac:dyDescent="0.3">
      <c r="A8" s="21"/>
      <c r="B8" s="21"/>
      <c r="C8" s="21"/>
      <c r="D8" s="20" t="s">
        <v>5</v>
      </c>
      <c r="E8" s="20" t="s">
        <v>6</v>
      </c>
      <c r="F8" s="20" t="s">
        <v>7</v>
      </c>
      <c r="G8" s="2" t="s">
        <v>8</v>
      </c>
      <c r="H8" s="2" t="s">
        <v>45</v>
      </c>
      <c r="I8" s="20" t="s">
        <v>11</v>
      </c>
      <c r="J8" s="21"/>
    </row>
    <row r="9" spans="1:10" ht="15" thickBot="1" x14ac:dyDescent="0.35">
      <c r="A9" s="22"/>
      <c r="B9" s="22"/>
      <c r="C9" s="22"/>
      <c r="D9" s="22"/>
      <c r="E9" s="22"/>
      <c r="F9" s="22"/>
      <c r="G9" s="3" t="s">
        <v>9</v>
      </c>
      <c r="H9" s="3" t="s">
        <v>10</v>
      </c>
      <c r="I9" s="22"/>
      <c r="J9" s="22"/>
    </row>
    <row r="10" spans="1:10" ht="15" thickBot="1" x14ac:dyDescent="0.35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52.8" customHeight="1" x14ac:dyDescent="0.3">
      <c r="A11" s="20">
        <v>1</v>
      </c>
      <c r="B11" s="41" t="s">
        <v>39</v>
      </c>
      <c r="C11" s="25" t="s">
        <v>12</v>
      </c>
      <c r="D11" s="25">
        <v>702</v>
      </c>
      <c r="E11" s="25" t="s">
        <v>13</v>
      </c>
      <c r="F11" s="44" t="s">
        <v>13</v>
      </c>
      <c r="G11" s="49">
        <f>G14+G25</f>
        <v>3579</v>
      </c>
      <c r="H11" s="49">
        <f>H14+H25</f>
        <v>2668.2</v>
      </c>
      <c r="I11" s="49">
        <f>H11*100/G11</f>
        <v>74.551550712489515</v>
      </c>
      <c r="J11" s="31"/>
    </row>
    <row r="12" spans="1:10" x14ac:dyDescent="0.3">
      <c r="A12" s="21"/>
      <c r="B12" s="42"/>
      <c r="C12" s="26"/>
      <c r="D12" s="26"/>
      <c r="E12" s="26"/>
      <c r="F12" s="45"/>
      <c r="G12" s="50"/>
      <c r="H12" s="50"/>
      <c r="I12" s="50"/>
      <c r="J12" s="32"/>
    </row>
    <row r="13" spans="1:10" ht="15" thickBot="1" x14ac:dyDescent="0.35">
      <c r="A13" s="22"/>
      <c r="B13" s="43"/>
      <c r="C13" s="27"/>
      <c r="D13" s="27"/>
      <c r="E13" s="27"/>
      <c r="F13" s="46"/>
      <c r="G13" s="51"/>
      <c r="H13" s="51"/>
      <c r="I13" s="51"/>
      <c r="J13" s="33"/>
    </row>
    <row r="14" spans="1:10" ht="15" thickBot="1" x14ac:dyDescent="0.35">
      <c r="A14" s="20">
        <v>2</v>
      </c>
      <c r="B14" s="34" t="s">
        <v>14</v>
      </c>
      <c r="C14" s="8" t="s">
        <v>15</v>
      </c>
      <c r="D14" s="5">
        <v>702</v>
      </c>
      <c r="E14" s="5">
        <v>309</v>
      </c>
      <c r="F14" s="47" t="s">
        <v>13</v>
      </c>
      <c r="G14" s="52">
        <f>G15</f>
        <v>2735</v>
      </c>
      <c r="H14" s="52">
        <f>H15</f>
        <v>2035.4</v>
      </c>
      <c r="I14" s="52">
        <f>H14*100/G14</f>
        <v>74.420475319926879</v>
      </c>
      <c r="J14" s="10"/>
    </row>
    <row r="15" spans="1:10" ht="79.8" thickBot="1" x14ac:dyDescent="0.35">
      <c r="A15" s="22"/>
      <c r="B15" s="35"/>
      <c r="C15" s="5" t="s">
        <v>12</v>
      </c>
      <c r="D15" s="5">
        <v>702</v>
      </c>
      <c r="E15" s="5">
        <v>309</v>
      </c>
      <c r="F15" s="47" t="s">
        <v>13</v>
      </c>
      <c r="G15" s="52">
        <f>SUM(G16:G24)</f>
        <v>2735</v>
      </c>
      <c r="H15" s="52">
        <f>SUM(H16:H24)</f>
        <v>2035.4</v>
      </c>
      <c r="I15" s="52">
        <f>H15*100/G15</f>
        <v>74.420475319926879</v>
      </c>
      <c r="J15" s="11"/>
    </row>
    <row r="16" spans="1:10" ht="79.8" thickBot="1" x14ac:dyDescent="0.35">
      <c r="A16" s="4">
        <v>3</v>
      </c>
      <c r="B16" s="12" t="s">
        <v>16</v>
      </c>
      <c r="C16" s="5" t="s">
        <v>12</v>
      </c>
      <c r="D16" s="5">
        <v>702</v>
      </c>
      <c r="E16" s="5">
        <v>309</v>
      </c>
      <c r="F16" s="47">
        <v>510199999</v>
      </c>
      <c r="G16" s="53" t="s">
        <v>17</v>
      </c>
      <c r="H16" s="54"/>
      <c r="I16" s="54"/>
      <c r="J16" s="10"/>
    </row>
    <row r="17" spans="1:10" ht="79.8" thickBot="1" x14ac:dyDescent="0.35">
      <c r="A17" s="4">
        <v>4</v>
      </c>
      <c r="B17" s="12" t="s">
        <v>18</v>
      </c>
      <c r="C17" s="5" t="s">
        <v>12</v>
      </c>
      <c r="D17" s="5">
        <v>702</v>
      </c>
      <c r="E17" s="5">
        <v>309</v>
      </c>
      <c r="F17" s="47">
        <v>510299999</v>
      </c>
      <c r="G17" s="53" t="s">
        <v>17</v>
      </c>
      <c r="H17" s="54"/>
      <c r="I17" s="54"/>
      <c r="J17" s="10"/>
    </row>
    <row r="18" spans="1:10" ht="106.2" thickBot="1" x14ac:dyDescent="0.35">
      <c r="A18" s="4">
        <v>5</v>
      </c>
      <c r="B18" s="12" t="s">
        <v>19</v>
      </c>
      <c r="C18" s="5" t="s">
        <v>12</v>
      </c>
      <c r="D18" s="5">
        <v>702</v>
      </c>
      <c r="E18" s="5">
        <v>309</v>
      </c>
      <c r="F18" s="47">
        <v>510399999</v>
      </c>
      <c r="G18" s="53" t="s">
        <v>17</v>
      </c>
      <c r="H18" s="54"/>
      <c r="I18" s="54"/>
      <c r="J18" s="10"/>
    </row>
    <row r="19" spans="1:10" ht="79.8" thickBot="1" x14ac:dyDescent="0.35">
      <c r="A19" s="4">
        <v>6</v>
      </c>
      <c r="B19" s="12" t="s">
        <v>20</v>
      </c>
      <c r="C19" s="5" t="s">
        <v>12</v>
      </c>
      <c r="D19" s="5">
        <v>702</v>
      </c>
      <c r="E19" s="5">
        <v>309</v>
      </c>
      <c r="F19" s="47">
        <v>510499999</v>
      </c>
      <c r="G19" s="52">
        <v>35</v>
      </c>
      <c r="H19" s="52">
        <v>25.2</v>
      </c>
      <c r="I19" s="52">
        <f>H19*100/G19</f>
        <v>72</v>
      </c>
      <c r="J19" s="10"/>
    </row>
    <row r="20" spans="1:10" ht="106.2" thickBot="1" x14ac:dyDescent="0.35">
      <c r="A20" s="4">
        <v>7</v>
      </c>
      <c r="B20" s="12" t="s">
        <v>21</v>
      </c>
      <c r="C20" s="5" t="s">
        <v>12</v>
      </c>
      <c r="D20" s="5">
        <v>702</v>
      </c>
      <c r="E20" s="5">
        <v>309</v>
      </c>
      <c r="F20" s="47">
        <v>510599999</v>
      </c>
      <c r="G20" s="53" t="s">
        <v>17</v>
      </c>
      <c r="H20" s="54"/>
      <c r="I20" s="54"/>
      <c r="J20" s="10"/>
    </row>
    <row r="21" spans="1:10" ht="79.8" thickBot="1" x14ac:dyDescent="0.35">
      <c r="A21" s="4">
        <v>8</v>
      </c>
      <c r="B21" s="12" t="s">
        <v>22</v>
      </c>
      <c r="C21" s="5" t="s">
        <v>12</v>
      </c>
      <c r="D21" s="5">
        <v>702</v>
      </c>
      <c r="E21" s="5">
        <v>309</v>
      </c>
      <c r="F21" s="47">
        <v>510699999</v>
      </c>
      <c r="G21" s="53" t="s">
        <v>17</v>
      </c>
      <c r="H21" s="54"/>
      <c r="I21" s="54"/>
      <c r="J21" s="10"/>
    </row>
    <row r="22" spans="1:10" ht="79.8" thickBot="1" x14ac:dyDescent="0.35">
      <c r="A22" s="4">
        <v>9</v>
      </c>
      <c r="B22" s="12" t="s">
        <v>23</v>
      </c>
      <c r="C22" s="5" t="s">
        <v>12</v>
      </c>
      <c r="D22" s="5">
        <v>702</v>
      </c>
      <c r="E22" s="5">
        <v>309</v>
      </c>
      <c r="F22" s="47">
        <v>510799999</v>
      </c>
      <c r="G22" s="53" t="s">
        <v>17</v>
      </c>
      <c r="H22" s="54"/>
      <c r="I22" s="54"/>
      <c r="J22" s="10"/>
    </row>
    <row r="23" spans="1:10" ht="45" customHeight="1" x14ac:dyDescent="0.3">
      <c r="A23" s="20">
        <v>10</v>
      </c>
      <c r="B23" s="23" t="s">
        <v>24</v>
      </c>
      <c r="C23" s="25" t="s">
        <v>12</v>
      </c>
      <c r="D23" s="6">
        <v>702</v>
      </c>
      <c r="E23" s="6">
        <v>309</v>
      </c>
      <c r="F23" s="48">
        <v>510800100</v>
      </c>
      <c r="G23" s="55">
        <v>1500</v>
      </c>
      <c r="H23" s="56">
        <v>1024.4000000000001</v>
      </c>
      <c r="I23" s="56">
        <f>H23*100/G23</f>
        <v>68.293333333333337</v>
      </c>
      <c r="J23" s="36"/>
    </row>
    <row r="24" spans="1:10" ht="45" customHeight="1" thickBot="1" x14ac:dyDescent="0.35">
      <c r="A24" s="22"/>
      <c r="B24" s="24"/>
      <c r="C24" s="27"/>
      <c r="D24" s="5">
        <v>702</v>
      </c>
      <c r="E24" s="5">
        <v>309</v>
      </c>
      <c r="F24" s="47">
        <v>510800140</v>
      </c>
      <c r="G24" s="57">
        <v>1200</v>
      </c>
      <c r="H24" s="52">
        <v>985.8</v>
      </c>
      <c r="I24" s="52">
        <f>H24*100/G24</f>
        <v>82.15</v>
      </c>
      <c r="J24" s="37"/>
    </row>
    <row r="25" spans="1:10" ht="15" thickBot="1" x14ac:dyDescent="0.35">
      <c r="A25" s="20">
        <v>11</v>
      </c>
      <c r="B25" s="34" t="s">
        <v>25</v>
      </c>
      <c r="C25" s="12" t="s">
        <v>15</v>
      </c>
      <c r="D25" s="5">
        <v>702</v>
      </c>
      <c r="E25" s="5">
        <v>113</v>
      </c>
      <c r="F25" s="47" t="s">
        <v>13</v>
      </c>
      <c r="G25" s="52">
        <f>G26</f>
        <v>844</v>
      </c>
      <c r="H25" s="52">
        <f>H26</f>
        <v>632.79999999999995</v>
      </c>
      <c r="I25" s="52">
        <f>H25*100/G25</f>
        <v>74.976303317535539</v>
      </c>
      <c r="J25" s="11"/>
    </row>
    <row r="26" spans="1:10" ht="79.8" thickBot="1" x14ac:dyDescent="0.35">
      <c r="A26" s="22"/>
      <c r="B26" s="35"/>
      <c r="C26" s="5" t="s">
        <v>12</v>
      </c>
      <c r="D26" s="5">
        <v>702</v>
      </c>
      <c r="E26" s="5">
        <v>113</v>
      </c>
      <c r="F26" s="47" t="s">
        <v>13</v>
      </c>
      <c r="G26" s="52">
        <f>SUM(G27:G31)</f>
        <v>844</v>
      </c>
      <c r="H26" s="52">
        <f>SUM(H27:H31)</f>
        <v>632.79999999999995</v>
      </c>
      <c r="I26" s="52">
        <f>H26*100/G26</f>
        <v>74.976303317535539</v>
      </c>
      <c r="J26" s="10"/>
    </row>
    <row r="27" spans="1:10" ht="79.8" thickBot="1" x14ac:dyDescent="0.35">
      <c r="A27" s="4">
        <v>12</v>
      </c>
      <c r="B27" s="12" t="s">
        <v>26</v>
      </c>
      <c r="C27" s="5" t="s">
        <v>12</v>
      </c>
      <c r="D27" s="5">
        <v>702</v>
      </c>
      <c r="E27" s="5">
        <v>113</v>
      </c>
      <c r="F27" s="47">
        <v>520199999</v>
      </c>
      <c r="G27" s="53" t="s">
        <v>17</v>
      </c>
      <c r="H27" s="54"/>
      <c r="I27" s="54"/>
      <c r="J27" s="10"/>
    </row>
    <row r="28" spans="1:10" ht="79.8" thickBot="1" x14ac:dyDescent="0.35">
      <c r="A28" s="4">
        <v>13</v>
      </c>
      <c r="B28" s="12" t="s">
        <v>27</v>
      </c>
      <c r="C28" s="5" t="s">
        <v>12</v>
      </c>
      <c r="D28" s="5">
        <v>702</v>
      </c>
      <c r="E28" s="5">
        <v>113</v>
      </c>
      <c r="F28" s="47">
        <v>520299999</v>
      </c>
      <c r="G28" s="52">
        <v>844</v>
      </c>
      <c r="H28" s="52">
        <v>632.79999999999995</v>
      </c>
      <c r="I28" s="52">
        <f>H28*100/G28</f>
        <v>74.976303317535539</v>
      </c>
      <c r="J28" s="10"/>
    </row>
    <row r="29" spans="1:10" ht="79.8" thickBot="1" x14ac:dyDescent="0.35">
      <c r="A29" s="4">
        <v>14</v>
      </c>
      <c r="B29" s="12" t="s">
        <v>28</v>
      </c>
      <c r="C29" s="5" t="s">
        <v>12</v>
      </c>
      <c r="D29" s="5">
        <v>702</v>
      </c>
      <c r="E29" s="5">
        <v>113</v>
      </c>
      <c r="F29" s="47">
        <v>520399999</v>
      </c>
      <c r="G29" s="53" t="s">
        <v>17</v>
      </c>
      <c r="H29" s="53"/>
      <c r="I29" s="53"/>
      <c r="J29" s="10"/>
    </row>
    <row r="30" spans="1:10" ht="79.8" thickBot="1" x14ac:dyDescent="0.35">
      <c r="A30" s="4">
        <v>15</v>
      </c>
      <c r="B30" s="12" t="s">
        <v>29</v>
      </c>
      <c r="C30" s="5" t="s">
        <v>12</v>
      </c>
      <c r="D30" s="5">
        <v>702</v>
      </c>
      <c r="E30" s="5">
        <v>113</v>
      </c>
      <c r="F30" s="47">
        <v>520499999</v>
      </c>
      <c r="G30" s="53" t="s">
        <v>17</v>
      </c>
      <c r="H30" s="53"/>
      <c r="I30" s="53"/>
      <c r="J30" s="10"/>
    </row>
    <row r="31" spans="1:10" ht="79.8" thickBot="1" x14ac:dyDescent="0.35">
      <c r="A31" s="4">
        <v>16</v>
      </c>
      <c r="B31" s="12" t="s">
        <v>30</v>
      </c>
      <c r="C31" s="5" t="s">
        <v>12</v>
      </c>
      <c r="D31" s="5">
        <v>702</v>
      </c>
      <c r="E31" s="5">
        <v>113</v>
      </c>
      <c r="F31" s="47">
        <v>520599999</v>
      </c>
      <c r="G31" s="53" t="s">
        <v>17</v>
      </c>
      <c r="H31" s="53"/>
      <c r="I31" s="53"/>
      <c r="J31" s="10"/>
    </row>
    <row r="32" spans="1:10" ht="15.6" x14ac:dyDescent="0.3">
      <c r="A32" s="1"/>
    </row>
    <row r="33" spans="1:9" ht="15.6" x14ac:dyDescent="0.3">
      <c r="A33" s="1"/>
    </row>
    <row r="34" spans="1:9" ht="15.6" x14ac:dyDescent="0.3">
      <c r="A34" s="38" t="s">
        <v>31</v>
      </c>
      <c r="I34" s="38" t="s">
        <v>32</v>
      </c>
    </row>
  </sheetData>
  <mergeCells count="32">
    <mergeCell ref="A23:A24"/>
    <mergeCell ref="B23:B24"/>
    <mergeCell ref="C23:C24"/>
    <mergeCell ref="J23:J24"/>
    <mergeCell ref="A25:A26"/>
    <mergeCell ref="B25:B26"/>
    <mergeCell ref="G11:G13"/>
    <mergeCell ref="H11:H13"/>
    <mergeCell ref="I11:I13"/>
    <mergeCell ref="J11:J13"/>
    <mergeCell ref="A14:A15"/>
    <mergeCell ref="B14:B15"/>
    <mergeCell ref="D8:D9"/>
    <mergeCell ref="E8:E9"/>
    <mergeCell ref="F8:F9"/>
    <mergeCell ref="I8:I9"/>
    <mergeCell ref="A11:A13"/>
    <mergeCell ref="B11:B13"/>
    <mergeCell ref="C11:C13"/>
    <mergeCell ref="D11:D13"/>
    <mergeCell ref="E11:E13"/>
    <mergeCell ref="F11:F13"/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M15" sqref="M15"/>
    </sheetView>
  </sheetViews>
  <sheetFormatPr defaultRowHeight="14.4" x14ac:dyDescent="0.3"/>
  <cols>
    <col min="2" max="2" width="39.6640625" customWidth="1"/>
    <col min="3" max="3" width="12.33203125" customWidth="1"/>
    <col min="6" max="6" width="10" bestFit="1" customWidth="1"/>
  </cols>
  <sheetData>
    <row r="1" spans="1:10" ht="15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6" x14ac:dyDescent="0.3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6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.6" x14ac:dyDescent="0.3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6.2" thickBot="1" x14ac:dyDescent="0.35">
      <c r="A5" s="1"/>
    </row>
    <row r="6" spans="1:10" x14ac:dyDescent="0.3">
      <c r="A6" s="20" t="s">
        <v>34</v>
      </c>
      <c r="B6" s="20" t="s">
        <v>33</v>
      </c>
      <c r="C6" s="20" t="s">
        <v>37</v>
      </c>
      <c r="D6" s="15" t="s">
        <v>35</v>
      </c>
      <c r="E6" s="14"/>
      <c r="F6" s="16"/>
      <c r="G6" s="15" t="s">
        <v>36</v>
      </c>
      <c r="H6" s="14"/>
      <c r="I6" s="16"/>
      <c r="J6" s="20" t="s">
        <v>4</v>
      </c>
    </row>
    <row r="7" spans="1:10" ht="15" thickBot="1" x14ac:dyDescent="0.35">
      <c r="A7" s="21"/>
      <c r="B7" s="21"/>
      <c r="C7" s="21"/>
      <c r="D7" s="18"/>
      <c r="E7" s="17"/>
      <c r="F7" s="19"/>
      <c r="G7" s="18"/>
      <c r="H7" s="17"/>
      <c r="I7" s="19"/>
      <c r="J7" s="21"/>
    </row>
    <row r="8" spans="1:10" ht="24" x14ac:dyDescent="0.3">
      <c r="A8" s="21"/>
      <c r="B8" s="21"/>
      <c r="C8" s="21"/>
      <c r="D8" s="20" t="s">
        <v>5</v>
      </c>
      <c r="E8" s="20" t="s">
        <v>6</v>
      </c>
      <c r="F8" s="20" t="s">
        <v>7</v>
      </c>
      <c r="G8" s="2" t="s">
        <v>8</v>
      </c>
      <c r="H8" s="2" t="s">
        <v>38</v>
      </c>
      <c r="I8" s="20" t="s">
        <v>11</v>
      </c>
      <c r="J8" s="21"/>
    </row>
    <row r="9" spans="1:10" ht="15" thickBot="1" x14ac:dyDescent="0.35">
      <c r="A9" s="22"/>
      <c r="B9" s="22"/>
      <c r="C9" s="22"/>
      <c r="D9" s="22"/>
      <c r="E9" s="22"/>
      <c r="F9" s="22"/>
      <c r="G9" s="3" t="s">
        <v>9</v>
      </c>
      <c r="H9" s="3" t="s">
        <v>10</v>
      </c>
      <c r="I9" s="22"/>
      <c r="J9" s="22"/>
    </row>
    <row r="10" spans="1:10" ht="15" thickBot="1" x14ac:dyDescent="0.35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52.8" customHeight="1" x14ac:dyDescent="0.3">
      <c r="A11" s="20">
        <v>1</v>
      </c>
      <c r="B11" s="41" t="s">
        <v>39</v>
      </c>
      <c r="C11" s="25" t="s">
        <v>12</v>
      </c>
      <c r="D11" s="25">
        <v>702</v>
      </c>
      <c r="E11" s="25" t="s">
        <v>13</v>
      </c>
      <c r="F11" s="44" t="s">
        <v>13</v>
      </c>
      <c r="G11" s="49">
        <f>G14+G25</f>
        <v>3637</v>
      </c>
      <c r="H11" s="49">
        <f>H14+H25</f>
        <v>3637</v>
      </c>
      <c r="I11" s="28">
        <f>H11*100/G11</f>
        <v>100</v>
      </c>
      <c r="J11" s="31"/>
    </row>
    <row r="12" spans="1:10" x14ac:dyDescent="0.3">
      <c r="A12" s="21"/>
      <c r="B12" s="42"/>
      <c r="C12" s="26"/>
      <c r="D12" s="26"/>
      <c r="E12" s="26"/>
      <c r="F12" s="45"/>
      <c r="G12" s="50"/>
      <c r="H12" s="50"/>
      <c r="I12" s="29"/>
      <c r="J12" s="32"/>
    </row>
    <row r="13" spans="1:10" ht="15" thickBot="1" x14ac:dyDescent="0.35">
      <c r="A13" s="22"/>
      <c r="B13" s="43"/>
      <c r="C13" s="27"/>
      <c r="D13" s="27"/>
      <c r="E13" s="27"/>
      <c r="F13" s="46"/>
      <c r="G13" s="51"/>
      <c r="H13" s="51"/>
      <c r="I13" s="30"/>
      <c r="J13" s="33"/>
    </row>
    <row r="14" spans="1:10" ht="15" thickBot="1" x14ac:dyDescent="0.35">
      <c r="A14" s="20">
        <v>2</v>
      </c>
      <c r="B14" s="34" t="s">
        <v>14</v>
      </c>
      <c r="C14" s="8" t="s">
        <v>15</v>
      </c>
      <c r="D14" s="5">
        <v>702</v>
      </c>
      <c r="E14" s="5">
        <v>309</v>
      </c>
      <c r="F14" s="47" t="s">
        <v>13</v>
      </c>
      <c r="G14" s="52">
        <f>G15</f>
        <v>2793.3</v>
      </c>
      <c r="H14" s="52">
        <f>H15</f>
        <v>2793.3</v>
      </c>
      <c r="I14" s="9">
        <f>H14*100/G14</f>
        <v>100</v>
      </c>
      <c r="J14" s="10"/>
    </row>
    <row r="15" spans="1:10" ht="79.8" thickBot="1" x14ac:dyDescent="0.35">
      <c r="A15" s="22"/>
      <c r="B15" s="35"/>
      <c r="C15" s="5" t="s">
        <v>12</v>
      </c>
      <c r="D15" s="5">
        <v>702</v>
      </c>
      <c r="E15" s="5">
        <v>309</v>
      </c>
      <c r="F15" s="47" t="s">
        <v>13</v>
      </c>
      <c r="G15" s="52">
        <f>SUM(G16:G24)</f>
        <v>2793.3</v>
      </c>
      <c r="H15" s="52">
        <f>SUM(H16:H24)</f>
        <v>2793.3</v>
      </c>
      <c r="I15" s="9">
        <f>H15*100/G15</f>
        <v>100</v>
      </c>
      <c r="J15" s="11"/>
    </row>
    <row r="16" spans="1:10" ht="79.8" thickBot="1" x14ac:dyDescent="0.35">
      <c r="A16" s="4">
        <v>3</v>
      </c>
      <c r="B16" s="12" t="s">
        <v>16</v>
      </c>
      <c r="C16" s="5" t="s">
        <v>12</v>
      </c>
      <c r="D16" s="5">
        <v>702</v>
      </c>
      <c r="E16" s="5">
        <v>309</v>
      </c>
      <c r="F16" s="47">
        <v>510199999</v>
      </c>
      <c r="G16" s="53" t="s">
        <v>17</v>
      </c>
      <c r="H16" s="54"/>
      <c r="I16" s="13"/>
      <c r="J16" s="10"/>
    </row>
    <row r="17" spans="1:10" ht="79.8" thickBot="1" x14ac:dyDescent="0.35">
      <c r="A17" s="4">
        <v>4</v>
      </c>
      <c r="B17" s="12" t="s">
        <v>18</v>
      </c>
      <c r="C17" s="5" t="s">
        <v>12</v>
      </c>
      <c r="D17" s="5">
        <v>702</v>
      </c>
      <c r="E17" s="5">
        <v>309</v>
      </c>
      <c r="F17" s="47">
        <v>510299999</v>
      </c>
      <c r="G17" s="53" t="s">
        <v>17</v>
      </c>
      <c r="H17" s="54"/>
      <c r="I17" s="13"/>
      <c r="J17" s="10"/>
    </row>
    <row r="18" spans="1:10" ht="106.2" thickBot="1" x14ac:dyDescent="0.35">
      <c r="A18" s="4">
        <v>5</v>
      </c>
      <c r="B18" s="12" t="s">
        <v>19</v>
      </c>
      <c r="C18" s="5" t="s">
        <v>12</v>
      </c>
      <c r="D18" s="5">
        <v>702</v>
      </c>
      <c r="E18" s="5">
        <v>309</v>
      </c>
      <c r="F18" s="47">
        <v>510399999</v>
      </c>
      <c r="G18" s="53" t="s">
        <v>17</v>
      </c>
      <c r="H18" s="54"/>
      <c r="I18" s="13"/>
      <c r="J18" s="10"/>
    </row>
    <row r="19" spans="1:10" ht="79.8" thickBot="1" x14ac:dyDescent="0.35">
      <c r="A19" s="4">
        <v>6</v>
      </c>
      <c r="B19" s="12" t="s">
        <v>20</v>
      </c>
      <c r="C19" s="5" t="s">
        <v>12</v>
      </c>
      <c r="D19" s="5">
        <v>702</v>
      </c>
      <c r="E19" s="5">
        <v>309</v>
      </c>
      <c r="F19" s="47">
        <v>510499999</v>
      </c>
      <c r="G19" s="52">
        <v>36.299999999999997</v>
      </c>
      <c r="H19" s="52">
        <v>36.299999999999997</v>
      </c>
      <c r="I19" s="9">
        <f>H19*100/G19</f>
        <v>100</v>
      </c>
      <c r="J19" s="10"/>
    </row>
    <row r="20" spans="1:10" ht="106.2" thickBot="1" x14ac:dyDescent="0.35">
      <c r="A20" s="4">
        <v>7</v>
      </c>
      <c r="B20" s="12" t="s">
        <v>21</v>
      </c>
      <c r="C20" s="5" t="s">
        <v>12</v>
      </c>
      <c r="D20" s="5">
        <v>702</v>
      </c>
      <c r="E20" s="5">
        <v>309</v>
      </c>
      <c r="F20" s="47">
        <v>510599999</v>
      </c>
      <c r="G20" s="53" t="s">
        <v>17</v>
      </c>
      <c r="H20" s="54"/>
      <c r="I20" s="13"/>
      <c r="J20" s="10"/>
    </row>
    <row r="21" spans="1:10" ht="79.8" thickBot="1" x14ac:dyDescent="0.35">
      <c r="A21" s="4">
        <v>8</v>
      </c>
      <c r="B21" s="12" t="s">
        <v>22</v>
      </c>
      <c r="C21" s="5" t="s">
        <v>12</v>
      </c>
      <c r="D21" s="5">
        <v>702</v>
      </c>
      <c r="E21" s="5">
        <v>309</v>
      </c>
      <c r="F21" s="47">
        <v>510699999</v>
      </c>
      <c r="G21" s="53" t="s">
        <v>17</v>
      </c>
      <c r="H21" s="54"/>
      <c r="I21" s="13"/>
      <c r="J21" s="10"/>
    </row>
    <row r="22" spans="1:10" ht="79.8" thickBot="1" x14ac:dyDescent="0.35">
      <c r="A22" s="4">
        <v>9</v>
      </c>
      <c r="B22" s="12" t="s">
        <v>23</v>
      </c>
      <c r="C22" s="5" t="s">
        <v>12</v>
      </c>
      <c r="D22" s="5">
        <v>702</v>
      </c>
      <c r="E22" s="5">
        <v>309</v>
      </c>
      <c r="F22" s="47">
        <v>510799999</v>
      </c>
      <c r="G22" s="53" t="s">
        <v>17</v>
      </c>
      <c r="H22" s="54"/>
      <c r="I22" s="13"/>
      <c r="J22" s="10"/>
    </row>
    <row r="23" spans="1:10" ht="45" customHeight="1" x14ac:dyDescent="0.3">
      <c r="A23" s="20">
        <v>10</v>
      </c>
      <c r="B23" s="23" t="s">
        <v>24</v>
      </c>
      <c r="C23" s="25" t="s">
        <v>12</v>
      </c>
      <c r="D23" s="6">
        <v>702</v>
      </c>
      <c r="E23" s="6">
        <v>309</v>
      </c>
      <c r="F23" s="48">
        <v>510800100</v>
      </c>
      <c r="G23" s="55">
        <v>1500</v>
      </c>
      <c r="H23" s="56">
        <v>1500</v>
      </c>
      <c r="I23" s="7">
        <v>100</v>
      </c>
      <c r="J23" s="36"/>
    </row>
    <row r="24" spans="1:10" ht="45" customHeight="1" thickBot="1" x14ac:dyDescent="0.35">
      <c r="A24" s="22"/>
      <c r="B24" s="24"/>
      <c r="C24" s="27"/>
      <c r="D24" s="5">
        <v>702</v>
      </c>
      <c r="E24" s="5">
        <v>309</v>
      </c>
      <c r="F24" s="47">
        <v>510800140</v>
      </c>
      <c r="G24" s="57">
        <v>1257</v>
      </c>
      <c r="H24" s="52">
        <v>1257</v>
      </c>
      <c r="I24" s="9">
        <v>100</v>
      </c>
      <c r="J24" s="37"/>
    </row>
    <row r="25" spans="1:10" ht="15" thickBot="1" x14ac:dyDescent="0.35">
      <c r="A25" s="20">
        <v>11</v>
      </c>
      <c r="B25" s="34" t="s">
        <v>25</v>
      </c>
      <c r="C25" s="12" t="s">
        <v>15</v>
      </c>
      <c r="D25" s="5">
        <v>702</v>
      </c>
      <c r="E25" s="5">
        <v>113</v>
      </c>
      <c r="F25" s="47" t="s">
        <v>13</v>
      </c>
      <c r="G25" s="52">
        <f>G26</f>
        <v>843.7</v>
      </c>
      <c r="H25" s="52">
        <f>H26</f>
        <v>843.7</v>
      </c>
      <c r="I25" s="9">
        <v>100</v>
      </c>
      <c r="J25" s="11"/>
    </row>
    <row r="26" spans="1:10" ht="79.8" thickBot="1" x14ac:dyDescent="0.35">
      <c r="A26" s="22"/>
      <c r="B26" s="35"/>
      <c r="C26" s="5" t="s">
        <v>12</v>
      </c>
      <c r="D26" s="5">
        <v>702</v>
      </c>
      <c r="E26" s="5">
        <v>113</v>
      </c>
      <c r="F26" s="47" t="s">
        <v>13</v>
      </c>
      <c r="G26" s="52">
        <f>SUM(G27:G31)</f>
        <v>843.7</v>
      </c>
      <c r="H26" s="52">
        <f>SUM(H27:H31)</f>
        <v>843.7</v>
      </c>
      <c r="I26" s="9">
        <v>100</v>
      </c>
      <c r="J26" s="10"/>
    </row>
    <row r="27" spans="1:10" ht="79.8" thickBot="1" x14ac:dyDescent="0.35">
      <c r="A27" s="4">
        <v>12</v>
      </c>
      <c r="B27" s="12" t="s">
        <v>26</v>
      </c>
      <c r="C27" s="5" t="s">
        <v>12</v>
      </c>
      <c r="D27" s="5">
        <v>702</v>
      </c>
      <c r="E27" s="5">
        <v>113</v>
      </c>
      <c r="F27" s="47">
        <v>520199999</v>
      </c>
      <c r="G27" s="53" t="s">
        <v>17</v>
      </c>
      <c r="H27" s="54"/>
      <c r="I27" s="13"/>
      <c r="J27" s="10"/>
    </row>
    <row r="28" spans="1:10" ht="79.8" thickBot="1" x14ac:dyDescent="0.35">
      <c r="A28" s="4">
        <v>13</v>
      </c>
      <c r="B28" s="12" t="s">
        <v>27</v>
      </c>
      <c r="C28" s="5" t="s">
        <v>12</v>
      </c>
      <c r="D28" s="5">
        <v>702</v>
      </c>
      <c r="E28" s="5">
        <v>113</v>
      </c>
      <c r="F28" s="47">
        <v>520299999</v>
      </c>
      <c r="G28" s="52">
        <v>843.7</v>
      </c>
      <c r="H28" s="52">
        <v>843.7</v>
      </c>
      <c r="I28" s="9">
        <v>100</v>
      </c>
      <c r="J28" s="10"/>
    </row>
    <row r="29" spans="1:10" ht="79.8" thickBot="1" x14ac:dyDescent="0.35">
      <c r="A29" s="4">
        <v>14</v>
      </c>
      <c r="B29" s="12" t="s">
        <v>28</v>
      </c>
      <c r="C29" s="5" t="s">
        <v>12</v>
      </c>
      <c r="D29" s="5">
        <v>702</v>
      </c>
      <c r="E29" s="5">
        <v>113</v>
      </c>
      <c r="F29" s="47">
        <v>520399999</v>
      </c>
      <c r="G29" s="53" t="s">
        <v>17</v>
      </c>
      <c r="H29" s="53"/>
      <c r="I29" s="5"/>
      <c r="J29" s="10"/>
    </row>
    <row r="30" spans="1:10" ht="79.8" thickBot="1" x14ac:dyDescent="0.35">
      <c r="A30" s="4">
        <v>15</v>
      </c>
      <c r="B30" s="12" t="s">
        <v>29</v>
      </c>
      <c r="C30" s="5" t="s">
        <v>12</v>
      </c>
      <c r="D30" s="5">
        <v>702</v>
      </c>
      <c r="E30" s="5">
        <v>113</v>
      </c>
      <c r="F30" s="47">
        <v>520499999</v>
      </c>
      <c r="G30" s="53" t="s">
        <v>17</v>
      </c>
      <c r="H30" s="53"/>
      <c r="I30" s="5"/>
      <c r="J30" s="10"/>
    </row>
    <row r="31" spans="1:10" ht="79.8" thickBot="1" x14ac:dyDescent="0.35">
      <c r="A31" s="4">
        <v>16</v>
      </c>
      <c r="B31" s="12" t="s">
        <v>30</v>
      </c>
      <c r="C31" s="5" t="s">
        <v>12</v>
      </c>
      <c r="D31" s="5">
        <v>702</v>
      </c>
      <c r="E31" s="5">
        <v>113</v>
      </c>
      <c r="F31" s="47">
        <v>520599999</v>
      </c>
      <c r="G31" s="53" t="s">
        <v>17</v>
      </c>
      <c r="H31" s="53"/>
      <c r="I31" s="5"/>
      <c r="J31" s="10"/>
    </row>
    <row r="32" spans="1:10" ht="15.6" x14ac:dyDescent="0.3">
      <c r="A32" s="1"/>
    </row>
    <row r="33" spans="1:9" ht="15.6" x14ac:dyDescent="0.3">
      <c r="A33" s="1"/>
    </row>
    <row r="34" spans="1:9" ht="15.6" x14ac:dyDescent="0.3">
      <c r="A34" s="38" t="s">
        <v>31</v>
      </c>
      <c r="I34" s="38" t="s">
        <v>32</v>
      </c>
    </row>
  </sheetData>
  <mergeCells count="32">
    <mergeCell ref="A25:A26"/>
    <mergeCell ref="B25:B26"/>
    <mergeCell ref="A1:J1"/>
    <mergeCell ref="A2:J2"/>
    <mergeCell ref="A3:J3"/>
    <mergeCell ref="A4:J4"/>
    <mergeCell ref="A6:A9"/>
    <mergeCell ref="B6:B9"/>
    <mergeCell ref="C6:C9"/>
    <mergeCell ref="D6:F7"/>
    <mergeCell ref="H11:H13"/>
    <mergeCell ref="I11:I13"/>
    <mergeCell ref="J11:J13"/>
    <mergeCell ref="A14:A15"/>
    <mergeCell ref="B14:B15"/>
    <mergeCell ref="A23:A24"/>
    <mergeCell ref="B23:B24"/>
    <mergeCell ref="C23:C24"/>
    <mergeCell ref="J23:J24"/>
    <mergeCell ref="B11:B13"/>
    <mergeCell ref="A11:A13"/>
    <mergeCell ref="C11:C13"/>
    <mergeCell ref="D11:D13"/>
    <mergeCell ref="E11:E13"/>
    <mergeCell ref="F11:F13"/>
    <mergeCell ref="G11:G13"/>
    <mergeCell ref="J6:J9"/>
    <mergeCell ref="D8:D9"/>
    <mergeCell ref="E8:E9"/>
    <mergeCell ref="F8:F9"/>
    <mergeCell ref="I8:I9"/>
    <mergeCell ref="G6:I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 2017</vt:lpstr>
      <vt:lpstr>полугодие 2017</vt:lpstr>
      <vt:lpstr>9 месяцев 2017</vt:lpstr>
      <vt:lpstr>2017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2018-02-02T07:44:43Z</dcterms:created>
  <dcterms:modified xsi:type="dcterms:W3CDTF">2018-02-02T08:22:40Z</dcterms:modified>
</cp:coreProperties>
</file>